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B1" authorId="0">
      <text>
        <r>
          <rPr>
            <b val="true"/>
            <sz val="9"/>
            <color rgb="FF000000"/>
            <rFont val="Tahoma"/>
            <family val="2"/>
            <charset val="238"/>
          </rPr>
          <t xml:space="preserve">maksymalnie 40</t>
        </r>
      </text>
    </comment>
  </commentList>
</comments>
</file>

<file path=xl/sharedStrings.xml><?xml version="1.0" encoding="utf-8"?>
<sst xmlns="http://schemas.openxmlformats.org/spreadsheetml/2006/main" count="208" uniqueCount="188">
  <si>
    <t xml:space="preserve">liczba drużyn:</t>
  </si>
  <si>
    <t xml:space="preserve">ELIMINACJA</t>
  </si>
  <si>
    <t xml:space="preserve">wojewódzkie</t>
  </si>
  <si>
    <t xml:space="preserve"> OGÓLNOPOLSKIEGO TURNIEJU BRD SZKÓŁ PODSTWOWYCH</t>
  </si>
  <si>
    <t xml:space="preserve">test</t>
  </si>
  <si>
    <t xml:space="preserve">test skrzyzowan</t>
  </si>
  <si>
    <t xml:space="preserve">historia</t>
  </si>
  <si>
    <t xml:space="preserve">motorower</t>
  </si>
  <si>
    <t xml:space="preserve">drozunowo</t>
  </si>
  <si>
    <t xml:space="preserve">"0"test</t>
  </si>
  <si>
    <t xml:space="preserve">NR startowy</t>
  </si>
  <si>
    <t xml:space="preserve">Imię i nazwisko</t>
  </si>
  <si>
    <t xml:space="preserve">Szkoła</t>
  </si>
  <si>
    <t xml:space="preserve">Test Wiedzy</t>
  </si>
  <si>
    <t xml:space="preserve">m-ce</t>
  </si>
  <si>
    <t xml:space="preserve">Test Skrzyzowan</t>
  </si>
  <si>
    <t xml:space="preserve">MRD</t>
  </si>
  <si>
    <t xml:space="preserve">RTP</t>
  </si>
  <si>
    <t xml:space="preserve">Pierwsza Pomoc</t>
  </si>
  <si>
    <t xml:space="preserve">razem drużyna</t>
  </si>
  <si>
    <t xml:space="preserve">m-ce drużyna</t>
  </si>
  <si>
    <t xml:space="preserve">razem indywidualnie</t>
  </si>
  <si>
    <t xml:space="preserve">m-ce indywidualnie</t>
  </si>
  <si>
    <t xml:space="preserve">G</t>
  </si>
  <si>
    <t xml:space="preserve">I</t>
  </si>
  <si>
    <t xml:space="preserve">K</t>
  </si>
  <si>
    <t xml:space="preserve">M</t>
  </si>
  <si>
    <t xml:space="preserve"> </t>
  </si>
  <si>
    <t xml:space="preserve">suma</t>
  </si>
  <si>
    <t xml:space="preserve">test skrzyz</t>
  </si>
  <si>
    <t xml:space="preserve">p pomoc</t>
  </si>
  <si>
    <t xml:space="preserve">samoch.</t>
  </si>
  <si>
    <t xml:space="preserve">obsl.moto</t>
  </si>
  <si>
    <t xml:space="preserve">Maciej Kowal</t>
  </si>
  <si>
    <t xml:space="preserve">Szkoła Podstawowa w Sypniewie pow. Złotowski</t>
  </si>
  <si>
    <t xml:space="preserve">Wiktor Nowicki</t>
  </si>
  <si>
    <t xml:space="preserve">Diana Borkowska</t>
  </si>
  <si>
    <t xml:space="preserve">Alicja Olczyk</t>
  </si>
  <si>
    <t xml:space="preserve">Zofia Lorenz</t>
  </si>
  <si>
    <t xml:space="preserve">Szkoła Podstawowa w Słupi</t>
  </si>
  <si>
    <t xml:space="preserve">Maksymilian Musiał</t>
  </si>
  <si>
    <t xml:space="preserve">Marcin Musiała</t>
  </si>
  <si>
    <t xml:space="preserve">Martyna Jurasik</t>
  </si>
  <si>
    <t xml:space="preserve">Weronika Hampel</t>
  </si>
  <si>
    <t xml:space="preserve">Szkoła Podstawowa nr 15 w Poznaniu</t>
  </si>
  <si>
    <t xml:space="preserve">Marta Karońska</t>
  </si>
  <si>
    <t xml:space="preserve">Mateusz Łyskawa</t>
  </si>
  <si>
    <t xml:space="preserve">Marcin Projs</t>
  </si>
  <si>
    <t xml:space="preserve">Miłosz Juszczak</t>
  </si>
  <si>
    <t xml:space="preserve">Szkoła Podstawowa w Tomicach pow. Pleszewski</t>
  </si>
  <si>
    <t xml:space="preserve">Julia Zielińska</t>
  </si>
  <si>
    <t xml:space="preserve">Aleksander Włodarczyk</t>
  </si>
  <si>
    <t xml:space="preserve">Zofia Wojciechowska</t>
  </si>
  <si>
    <t xml:space="preserve">Patrycja Michalska</t>
  </si>
  <si>
    <t xml:space="preserve">Szkoła Podstawowa z ZS nr 1 w Koninie</t>
  </si>
  <si>
    <t xml:space="preserve">Oliwia Jędrzejak</t>
  </si>
  <si>
    <t xml:space="preserve">Kacper Młodzieniak</t>
  </si>
  <si>
    <t xml:space="preserve">Filip Szumigalski</t>
  </si>
  <si>
    <t xml:space="preserve">Wiktoria Szypulska</t>
  </si>
  <si>
    <t xml:space="preserve">Szkoła Podstawowa w Barłogach pow. Kolski</t>
  </si>
  <si>
    <t xml:space="preserve">Dominika Nowicka</t>
  </si>
  <si>
    <t xml:space="preserve">Jakub Tylak</t>
  </si>
  <si>
    <t xml:space="preserve">Jakub Dębski</t>
  </si>
  <si>
    <t xml:space="preserve">Szymon Konieczka</t>
  </si>
  <si>
    <t xml:space="preserve">Szkoła Podstawowa nr 9 w Gnieźnie</t>
  </si>
  <si>
    <t xml:space="preserve">Joanna Draheim</t>
  </si>
  <si>
    <t xml:space="preserve">Maksymilian Nowaczyk</t>
  </si>
  <si>
    <t xml:space="preserve">Marta Helik</t>
  </si>
  <si>
    <t xml:space="preserve">Tymoteusz Wróbel</t>
  </si>
  <si>
    <t xml:space="preserve">Szkoła Podstawowa z ZS nr 2 w Pile</t>
  </si>
  <si>
    <t xml:space="preserve">Oliwier Krzoska</t>
  </si>
  <si>
    <t xml:space="preserve">Dominika Kobiołka</t>
  </si>
  <si>
    <t xml:space="preserve">Zuzanna Pazdej</t>
  </si>
  <si>
    <t xml:space="preserve">Agnieszka Buchert</t>
  </si>
  <si>
    <t xml:space="preserve">Szkoła Podstawowa w Głuchowie pow. Kościański</t>
  </si>
  <si>
    <t xml:space="preserve">Olga Golak</t>
  </si>
  <si>
    <t xml:space="preserve">Marek Kubicki</t>
  </si>
  <si>
    <t xml:space="preserve">Igor Ratajczak</t>
  </si>
  <si>
    <t xml:space="preserve">Aleksandra Bystrzycka</t>
  </si>
  <si>
    <t xml:space="preserve">Szkoła Podstawowa nr 2 w Obornikach</t>
  </si>
  <si>
    <t xml:space="preserve">Amelia Szymańska</t>
  </si>
  <si>
    <t xml:space="preserve">Dominik Wojtasik</t>
  </si>
  <si>
    <t xml:space="preserve">Kordian Żurawicz</t>
  </si>
  <si>
    <t xml:space="preserve">Oliwia Kałuża</t>
  </si>
  <si>
    <t xml:space="preserve">Szkoła Podstawowa w Kraszewicach pow. Ostrzeszowski</t>
  </si>
  <si>
    <t xml:space="preserve">Kamil Pilarczyk</t>
  </si>
  <si>
    <t xml:space="preserve">Nikodem Kędzia</t>
  </si>
  <si>
    <t xml:space="preserve">Kaja Warszawska</t>
  </si>
  <si>
    <t xml:space="preserve">Karol Kwaśny</t>
  </si>
  <si>
    <t xml:space="preserve">Szkoła Podstawowa w Nowej Wsi pow. Szamotulski</t>
  </si>
  <si>
    <t xml:space="preserve">Julia Grochowina</t>
  </si>
  <si>
    <t xml:space="preserve">Alex Duda</t>
  </si>
  <si>
    <t xml:space="preserve">Aleksandra Głucha</t>
  </si>
  <si>
    <t xml:space="preserve">Weronika Anastaziak</t>
  </si>
  <si>
    <t xml:space="preserve">Szkoła Podstawowa w Budzyniu pow. Chodzieski</t>
  </si>
  <si>
    <t xml:space="preserve">Julia Szurpit</t>
  </si>
  <si>
    <t xml:space="preserve">Mikołaj Burzak</t>
  </si>
  <si>
    <t xml:space="preserve">Błażej Sell</t>
  </si>
  <si>
    <t xml:space="preserve">Oskar Drzażdżyński</t>
  </si>
  <si>
    <t xml:space="preserve">Szkoła Podstawowa w Krzykosach</t>
  </si>
  <si>
    <t xml:space="preserve">Agata Jankowiak</t>
  </si>
  <si>
    <t xml:space="preserve">Paulina Kubiak</t>
  </si>
  <si>
    <t xml:space="preserve">Jakub Kruszczak</t>
  </si>
  <si>
    <t xml:space="preserve">Agnieszka Dolata</t>
  </si>
  <si>
    <t xml:space="preserve">Szkoła Podstawowa w Sławoszewie - Parzewie</t>
  </si>
  <si>
    <t xml:space="preserve">Klaudia Mytula</t>
  </si>
  <si>
    <t xml:space="preserve">Adrian Goździela</t>
  </si>
  <si>
    <t xml:space="preserve">Bartłomiej Kaczmar</t>
  </si>
  <si>
    <t xml:space="preserve">Aleksandra Dubiał</t>
  </si>
  <si>
    <t xml:space="preserve">Szkoła Podstawowa nr 1 w Czarnkowie</t>
  </si>
  <si>
    <t xml:space="preserve">Olga Majewska</t>
  </si>
  <si>
    <t xml:space="preserve">Jakub Ralewski</t>
  </si>
  <si>
    <t xml:space="preserve">Mateusz Ryżek</t>
  </si>
  <si>
    <t xml:space="preserve">Jędrzej Wligórski</t>
  </si>
  <si>
    <t xml:space="preserve">Szkoła Podstawowa w Obrze </t>
  </si>
  <si>
    <t xml:space="preserve">Kacper Zalisz</t>
  </si>
  <si>
    <t xml:space="preserve">Sandra Ciesielska</t>
  </si>
  <si>
    <t xml:space="preserve">Maria Przybyła</t>
  </si>
  <si>
    <t xml:space="preserve">Julia Pietrowiak</t>
  </si>
  <si>
    <t xml:space="preserve">Szkoła Podstawowa w Goli</t>
  </si>
  <si>
    <t xml:space="preserve">Aleksandra Wasielewska</t>
  </si>
  <si>
    <t xml:space="preserve">Szymon Roszak</t>
  </si>
  <si>
    <t xml:space="preserve">Kacper Wojciechowski</t>
  </si>
  <si>
    <t xml:space="preserve">Jakub Dudek</t>
  </si>
  <si>
    <t xml:space="preserve">Szkoła Podstawowa nr 12 Leszno</t>
  </si>
  <si>
    <t xml:space="preserve">Wojciech Żak</t>
  </si>
  <si>
    <t xml:space="preserve">Zofia Dopierała</t>
  </si>
  <si>
    <t xml:space="preserve">Konstancja Karaś</t>
  </si>
  <si>
    <t xml:space="preserve">Martyna Jaszczak</t>
  </si>
  <si>
    <t xml:space="preserve">Szkoła Podstawowa z ZS w Rychwale</t>
  </si>
  <si>
    <t xml:space="preserve">Jakub Kuźniacki</t>
  </si>
  <si>
    <t xml:space="preserve">Gracjan Pakulski</t>
  </si>
  <si>
    <t xml:space="preserve">Katarzyna Smarz</t>
  </si>
  <si>
    <t xml:space="preserve">Kacper Kamiński</t>
  </si>
  <si>
    <t xml:space="preserve">Szkoła Podstawowa nr 2 Wągrowiec</t>
  </si>
  <si>
    <t xml:space="preserve">Igor Szymański</t>
  </si>
  <si>
    <t xml:space="preserve">Anna Głów</t>
  </si>
  <si>
    <t xml:space="preserve">Jagoda Mazurek</t>
  </si>
  <si>
    <t xml:space="preserve">Laura Kaminiarz</t>
  </si>
  <si>
    <t xml:space="preserve">Szkoła Podstawowa w Grodzisku Wlkp.</t>
  </si>
  <si>
    <t xml:space="preserve">Jakub Muszyński</t>
  </si>
  <si>
    <t xml:space="preserve">Wiktoria Stachowiak</t>
  </si>
  <si>
    <t xml:space="preserve">Mateusz Szulc</t>
  </si>
  <si>
    <t xml:space="preserve">Kacper Zadworny</t>
  </si>
  <si>
    <t xml:space="preserve">Szkoła Podstawowa Jezierzyce Kościelne</t>
  </si>
  <si>
    <t xml:space="preserve">Agnieszka Kurkiewicz</t>
  </si>
  <si>
    <t xml:space="preserve">Mateusz Ławniczak</t>
  </si>
  <si>
    <t xml:space="preserve">Julia Kuśnierek</t>
  </si>
  <si>
    <t xml:space="preserve">Oskar Kolasiński</t>
  </si>
  <si>
    <t xml:space="preserve">Szkoła Podstawowa w Opalenicy</t>
  </si>
  <si>
    <t xml:space="preserve">Roksana Drzymała</t>
  </si>
  <si>
    <t xml:space="preserve">Emilia Adamczak</t>
  </si>
  <si>
    <t xml:space="preserve">Piotr Piechowiak</t>
  </si>
  <si>
    <t xml:space="preserve">Eryk Grośty</t>
  </si>
  <si>
    <t xml:space="preserve">Szkoła Podstawowa w Jeziorkach</t>
  </si>
  <si>
    <t xml:space="preserve">Dominik Pawłowski</t>
  </si>
  <si>
    <t xml:space="preserve">Zuzanna Janowska</t>
  </si>
  <si>
    <t xml:space="preserve">Jagoda Dominiak</t>
  </si>
  <si>
    <t xml:space="preserve">Dominik Nowotny</t>
  </si>
  <si>
    <t xml:space="preserve">Szkoła Podstawowa nr 6 w Kaliszu</t>
  </si>
  <si>
    <t xml:space="preserve">Maciej Ibusz</t>
  </si>
  <si>
    <t xml:space="preserve">Zuzanna Greberska</t>
  </si>
  <si>
    <t xml:space="preserve">Martyna Pośpiech</t>
  </si>
  <si>
    <t xml:space="preserve">Emily Ćwiok</t>
  </si>
  <si>
    <t xml:space="preserve">Samorządowa Szkoła Podstawowa nr 1 we Wrześni</t>
  </si>
  <si>
    <t xml:space="preserve">Amelia Żurawska</t>
  </si>
  <si>
    <t xml:space="preserve">Wiktor Kubczak</t>
  </si>
  <si>
    <t xml:space="preserve">Krzesimir Makowski</t>
  </si>
  <si>
    <t xml:space="preserve">Zuzanna Wieczorek</t>
  </si>
  <si>
    <t xml:space="preserve">Szkoła Podstawowa w Tarchałach Wielkich pow. Ostrowski</t>
  </si>
  <si>
    <t xml:space="preserve">Wiktoria Stefaniak</t>
  </si>
  <si>
    <t xml:space="preserve">Mikołaj Robakowski</t>
  </si>
  <si>
    <t xml:space="preserve">Przemysław Kołodziejczyk</t>
  </si>
  <si>
    <t xml:space="preserve">Eliza Dorabiała</t>
  </si>
  <si>
    <t xml:space="preserve">Szkoła Podstawowa w Dzierzbinie pow. Kaliski</t>
  </si>
  <si>
    <t xml:space="preserve">Wiktor Gałdyn</t>
  </si>
  <si>
    <t xml:space="preserve">Dawid Glapa</t>
  </si>
  <si>
    <t xml:space="preserve">Izabella Skała</t>
  </si>
  <si>
    <t xml:space="preserve">Julia Basińska</t>
  </si>
  <si>
    <t xml:space="preserve">Szkoła Podstawowa w Lutogniewie pow. Krotoszyński</t>
  </si>
  <si>
    <t xml:space="preserve">Kornelia Szymczak</t>
  </si>
  <si>
    <t xml:space="preserve">Mateusz Rfrąckowiak</t>
  </si>
  <si>
    <t xml:space="preserve">Hubert Konarczak</t>
  </si>
  <si>
    <t xml:space="preserve">Maciej Bołuńdź</t>
  </si>
  <si>
    <t xml:space="preserve">Szkoła Podstawowa nr 5 w Rawiczu</t>
  </si>
  <si>
    <t xml:space="preserve">Ramona Guzikowska</t>
  </si>
  <si>
    <t xml:space="preserve">Oliwia Piątkowska</t>
  </si>
  <si>
    <t xml:space="preserve">Mateusz Waściński</t>
  </si>
</sst>
</file>

<file path=xl/styles.xml><?xml version="1.0" encoding="utf-8"?>
<styleSheet xmlns="http://schemas.openxmlformats.org/spreadsheetml/2006/main">
  <numFmts count="5">
    <numFmt numFmtId="164" formatCode="General"/>
    <numFmt numFmtId="165" formatCode="0"/>
    <numFmt numFmtId="166" formatCode="0.0000000000"/>
    <numFmt numFmtId="167" formatCode="@"/>
    <numFmt numFmtId="168" formatCode="0.00"/>
  </numFmts>
  <fonts count="14">
    <font>
      <sz val="10"/>
      <name val="Arial"/>
      <family val="0"/>
      <charset val="238"/>
    </font>
    <font>
      <sz val="10"/>
      <name val="Arial"/>
      <family val="0"/>
      <charset val="238"/>
    </font>
    <font>
      <sz val="10"/>
      <name val="Arial"/>
      <family val="0"/>
      <charset val="238"/>
    </font>
    <font>
      <sz val="10"/>
      <name val="Arial"/>
      <family val="0"/>
      <charset val="238"/>
    </font>
    <font>
      <b val="true"/>
      <sz val="10"/>
      <name val="Arial"/>
      <family val="2"/>
      <charset val="238"/>
    </font>
    <font>
      <sz val="10"/>
      <color rgb="FF000000"/>
      <name val="Arial"/>
      <family val="2"/>
      <charset val="238"/>
    </font>
    <font>
      <sz val="10"/>
      <name val="Arial"/>
      <family val="2"/>
      <charset val="238"/>
    </font>
    <font>
      <b val="true"/>
      <sz val="10"/>
      <color rgb="FF000000"/>
      <name val="Arial"/>
      <family val="2"/>
      <charset val="238"/>
    </font>
    <font>
      <b val="true"/>
      <sz val="12"/>
      <name val="Arial"/>
      <family val="2"/>
      <charset val="238"/>
    </font>
    <font>
      <sz val="10"/>
      <color rgb="FFFFFFFF"/>
      <name val="Arial"/>
      <family val="2"/>
      <charset val="238"/>
    </font>
    <font>
      <b val="true"/>
      <sz val="10"/>
      <color rgb="FFFF0000"/>
      <name val="Arial"/>
      <family val="2"/>
      <charset val="238"/>
    </font>
    <font>
      <b val="true"/>
      <sz val="10"/>
      <color rgb="FFFFFFFF"/>
      <name val="Arial"/>
      <family val="2"/>
      <charset val="238"/>
    </font>
    <font>
      <sz val="10"/>
      <color rgb="FFFF0000"/>
      <name val="Arial"/>
      <family val="2"/>
      <charset val="238"/>
    </font>
    <font>
      <b val="true"/>
      <sz val="9"/>
      <color rgb="FF000000"/>
      <name val="Tahoma"/>
      <family val="2"/>
      <charset val="238"/>
    </font>
  </fonts>
  <fills count="4">
    <fill>
      <patternFill patternType="none"/>
    </fill>
    <fill>
      <patternFill patternType="gray125"/>
    </fill>
    <fill>
      <patternFill patternType="solid">
        <fgColor rgb="FFFFFFFF"/>
        <bgColor rgb="FFFFFFCC"/>
      </patternFill>
    </fill>
    <fill>
      <patternFill patternType="solid">
        <fgColor rgb="FF000000"/>
        <bgColor rgb="FF003300"/>
      </patternFill>
    </fill>
  </fills>
  <borders count="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xf numFmtId="164" fontId="6" fillId="2" borderId="0" xfId="0" applyFont="true" applyBorder="false" applyAlignment="true" applyProtection="false">
      <alignment horizontal="center" vertical="bottom" textRotation="0" wrapText="false" indent="0" shrinkToFit="false"/>
      <protection locked="true" hidden="false"/>
    </xf>
    <xf numFmtId="164" fontId="7"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5" fontId="5" fillId="2" borderId="0" xfId="0" applyFont="true" applyBorder="false" applyAlignment="true" applyProtection="false">
      <alignment horizontal="center"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true">
      <alignment horizontal="general" vertical="bottom" textRotation="0" wrapText="false" indent="0" shrinkToFit="false"/>
      <protection locked="true" hidden="true"/>
    </xf>
    <xf numFmtId="164" fontId="6" fillId="3" borderId="0" xfId="0" applyFont="true" applyBorder="false" applyAlignment="false" applyProtection="true">
      <alignment horizontal="general" vertical="bottom" textRotation="0" wrapText="fals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6" fillId="3" borderId="0" xfId="0" applyFont="true" applyBorder="true" applyAlignment="false" applyProtection="true">
      <alignment horizontal="general" vertical="bottom" textRotation="0" wrapText="false" indent="0" shrinkToFit="false"/>
      <protection locked="true" hidden="true"/>
    </xf>
    <xf numFmtId="164" fontId="6" fillId="3" borderId="0" xfId="0" applyFont="true" applyBorder="false" applyAlignment="false" applyProtection="true">
      <alignment horizontal="general" vertical="bottom" textRotation="0" wrapText="false" indent="0" shrinkToFit="false"/>
      <protection locked="true" hidden="true"/>
    </xf>
    <xf numFmtId="166" fontId="6" fillId="3" borderId="0" xfId="0" applyFont="true" applyBorder="false" applyAlignment="false" applyProtection="true">
      <alignment horizontal="general" vertical="bottom" textRotation="0" wrapText="false" indent="0" shrinkToFit="false"/>
      <protection locked="true" hidden="true"/>
    </xf>
    <xf numFmtId="165" fontId="4" fillId="3" borderId="0" xfId="0" applyFont="true" applyBorder="false" applyAlignment="false" applyProtection="true">
      <alignment horizontal="general" vertical="bottom" textRotation="0" wrapText="false" indent="0" shrinkToFit="false"/>
      <protection locked="true" hidden="true"/>
    </xf>
    <xf numFmtId="165" fontId="6" fillId="3" borderId="0" xfId="0" applyFont="true" applyBorder="false" applyAlignment="false" applyProtection="true">
      <alignment horizontal="general" vertical="bottom" textRotation="0" wrapText="false" indent="0" shrinkToFit="false"/>
      <protection locked="true" hidden="tru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7" fontId="6" fillId="2" borderId="0" xfId="0" applyFont="true" applyBorder="false" applyAlignment="true" applyProtection="false">
      <alignment horizontal="center" vertical="center" textRotation="0" wrapText="true" indent="0" shrinkToFit="false"/>
      <protection locked="true" hidden="false"/>
    </xf>
    <xf numFmtId="164" fontId="4" fillId="2" borderId="0" xfId="0" applyFont="true" applyBorder="false" applyAlignment="true" applyProtection="true">
      <alignment horizontal="left" vertical="bottom" textRotation="0" wrapText="false" indent="0" shrinkToFit="false"/>
      <protection locked="false" hidden="false"/>
    </xf>
    <xf numFmtId="164" fontId="4" fillId="2" borderId="0" xfId="0" applyFont="true" applyBorder="tru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left" vertical="bottom" textRotation="0" wrapText="false" indent="0" shrinkToFit="true"/>
      <protection locked="true" hidden="false"/>
    </xf>
    <xf numFmtId="164" fontId="0" fillId="2" borderId="0" xfId="0" applyFont="true" applyBorder="true" applyAlignment="true" applyProtection="true">
      <alignment horizontal="left" vertical="bottom" textRotation="0" wrapText="false" indent="0" shrinkToFit="false"/>
      <protection locked="false" hidden="false"/>
    </xf>
    <xf numFmtId="164" fontId="8" fillId="2" borderId="0" xfId="0" applyFont="true" applyBorder="true" applyAlignment="true" applyProtection="false">
      <alignment horizontal="left" vertical="bottom" textRotation="0" wrapText="false" indent="0" shrinkToFit="true"/>
      <protection locked="true" hidden="false"/>
    </xf>
    <xf numFmtId="164" fontId="0" fillId="2" borderId="0" xfId="0" applyFont="false" applyBorder="true" applyAlignment="false" applyProtection="true">
      <alignment horizontal="general" vertical="bottom" textRotation="0" wrapText="false" indent="0" shrinkToFit="false"/>
      <protection locked="true" hidden="true"/>
    </xf>
    <xf numFmtId="164" fontId="6" fillId="3" borderId="0" xfId="0" applyFont="true" applyBorder="true" applyAlignment="false" applyProtection="true">
      <alignment horizontal="general" vertical="bottom" textRotation="0" wrapText="false" indent="0" shrinkToFit="false"/>
      <protection locked="true" hidden="false"/>
    </xf>
    <xf numFmtId="168" fontId="6" fillId="3" borderId="0" xfId="0" applyFont="true" applyBorder="false" applyAlignment="false" applyProtection="true">
      <alignment horizontal="general" vertical="bottom" textRotation="0" wrapText="false" indent="0" shrinkToFit="false"/>
      <protection locked="true" hidden="true"/>
    </xf>
    <xf numFmtId="164" fontId="6" fillId="3" borderId="0" xfId="0" applyFont="true" applyBorder="true" applyAlignment="true" applyProtection="true">
      <alignment horizontal="center" vertical="bottom" textRotation="0" wrapText="false" indent="0" shrinkToFit="false"/>
      <protection locked="true" hidden="true"/>
    </xf>
    <xf numFmtId="164" fontId="6" fillId="3" borderId="0" xfId="0" applyFont="tru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9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7" fillId="2" borderId="1" xfId="0" applyFont="true" applyBorder="true" applyAlignment="true" applyProtection="false">
      <alignment horizontal="center" vertical="bottom" textRotation="90" wrapText="tru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5" fontId="7" fillId="2" borderId="1" xfId="0" applyFont="true" applyBorder="true" applyAlignment="true" applyProtection="false">
      <alignment horizontal="center" vertical="bottom" textRotation="90" wrapText="true" indent="0" shrinkToFit="false"/>
      <protection locked="true" hidden="false"/>
    </xf>
    <xf numFmtId="164" fontId="4" fillId="2" borderId="1" xfId="0" applyFont="true" applyBorder="true" applyAlignment="true" applyProtection="false">
      <alignment horizontal="center" vertical="bottom" textRotation="90" wrapText="true" indent="0" shrinkToFit="false"/>
      <protection locked="true" hidden="false"/>
    </xf>
    <xf numFmtId="164" fontId="10" fillId="2" borderId="0" xfId="0" applyFont="true" applyBorder="true" applyAlignment="false" applyProtection="true">
      <alignment horizontal="general" vertical="bottom" textRotation="0" wrapText="false" indent="0" shrinkToFit="false"/>
      <protection locked="true" hidden="true"/>
    </xf>
    <xf numFmtId="164" fontId="4" fillId="3" borderId="0" xfId="0" applyFont="true" applyBorder="true" applyAlignment="false" applyProtection="true">
      <alignment horizontal="general" vertical="bottom"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true" applyAlignment="false" applyProtection="true">
      <alignment horizontal="general" vertical="bottom" textRotation="0" wrapText="false" indent="0" shrinkToFit="false"/>
      <protection locked="true" hidden="true"/>
    </xf>
    <xf numFmtId="164" fontId="4" fillId="3" borderId="0" xfId="0" applyFont="true" applyBorder="false" applyAlignment="false" applyProtection="true">
      <alignment horizontal="general" vertical="bottom" textRotation="0" wrapText="false" indent="0" shrinkToFit="false"/>
      <protection locked="true" hidden="true"/>
    </xf>
    <xf numFmtId="166" fontId="4" fillId="3" borderId="0" xfId="0" applyFont="true" applyBorder="false" applyAlignment="false" applyProtection="true">
      <alignment horizontal="general" vertical="bottom" textRotation="0" wrapText="false" indent="0" shrinkToFit="false"/>
      <protection locked="true" hidden="true"/>
    </xf>
    <xf numFmtId="164" fontId="4" fillId="3"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false" applyProtection="false">
      <alignment horizontal="general" vertical="bottom" textRotation="0" wrapText="false" indent="0" shrinkToFit="false"/>
      <protection locked="true" hidden="false"/>
    </xf>
    <xf numFmtId="164" fontId="11" fillId="2" borderId="0" xfId="0" applyFont="true" applyBorder="true" applyAlignment="false" applyProtection="true">
      <alignment horizontal="general" vertical="bottom" textRotation="0" wrapText="false" indent="0" shrinkToFit="false"/>
      <protection locked="false" hidden="false"/>
    </xf>
    <xf numFmtId="165" fontId="7" fillId="2" borderId="0" xfId="0" applyFont="true" applyBorder="true" applyAlignment="true" applyProtection="true">
      <alignment horizontal="center" vertical="top" textRotation="0" wrapText="true" indent="0" shrinkToFit="false"/>
      <protection locked="false" hidden="false"/>
    </xf>
    <xf numFmtId="165" fontId="7" fillId="2" borderId="0" xfId="0" applyFont="true" applyBorder="true" applyAlignment="true" applyProtection="true">
      <alignment horizontal="center" vertical="bottom" textRotation="0" wrapText="false" indent="0" shrinkToFit="false"/>
      <protection locked="false" hidden="false"/>
    </xf>
    <xf numFmtId="164" fontId="9" fillId="2" borderId="0" xfId="0" applyFont="true" applyBorder="true" applyAlignment="true" applyProtection="false">
      <alignment horizontal="center" vertical="bottom" textRotation="0" wrapText="false" indent="0" shrinkToFit="false"/>
      <protection locked="true" hidden="false"/>
    </xf>
    <xf numFmtId="164" fontId="6" fillId="2" borderId="0" xfId="0" applyFont="true" applyBorder="true" applyAlignment="true" applyProtection="false">
      <alignment horizontal="center" vertical="bottom" textRotation="0" wrapText="false" indent="0" shrinkToFit="false"/>
      <protection locked="true" hidden="false"/>
    </xf>
    <xf numFmtId="165" fontId="7" fillId="2" borderId="2" xfId="0" applyFont="true" applyBorder="true" applyAlignment="true" applyProtection="true">
      <alignment horizontal="center" vertical="center" textRotation="0" wrapText="false" indent="0" shrinkToFit="false"/>
      <protection locked="false" hidden="false"/>
    </xf>
    <xf numFmtId="164" fontId="6" fillId="2" borderId="2" xfId="0" applyFont="true" applyBorder="true" applyAlignment="true" applyProtection="false">
      <alignment horizontal="center" vertical="center" textRotation="0" wrapText="false" indent="0" shrinkToFit="false"/>
      <protection locked="true" hidden="false"/>
    </xf>
    <xf numFmtId="164" fontId="4" fillId="2" borderId="3" xfId="0" applyFont="true" applyBorder="true" applyAlignment="true" applyProtection="false">
      <alignment horizontal="center" vertical="center" textRotation="0" wrapText="false" indent="0" shrinkToFit="false"/>
      <protection locked="true" hidden="false"/>
    </xf>
    <xf numFmtId="164" fontId="11" fillId="2" borderId="0" xfId="0" applyFont="true" applyBorder="true" applyAlignment="true" applyProtection="false">
      <alignment horizontal="center" vertical="bottom" textRotation="0" wrapText="false" indent="0" shrinkToFit="false"/>
      <protection locked="true" hidden="false"/>
    </xf>
    <xf numFmtId="164" fontId="10" fillId="2" borderId="0" xfId="0" applyFont="true" applyBorder="true" applyAlignment="true" applyProtection="true">
      <alignment horizontal="center" vertical="bottom" textRotation="0" wrapText="false" indent="0" shrinkToFit="false"/>
      <protection locked="true" hidden="true"/>
    </xf>
    <xf numFmtId="164" fontId="6" fillId="3" borderId="0" xfId="0" applyFont="true" applyBorder="false" applyAlignment="false" applyProtection="true">
      <alignment horizontal="general" vertical="bottom" textRotation="0" wrapText="false" indent="0" shrinkToFit="false"/>
      <protection locked="true" hidden="true"/>
    </xf>
    <xf numFmtId="164" fontId="6" fillId="3" borderId="0" xfId="0" applyFont="true" applyBorder="true" applyAlignment="false" applyProtection="true">
      <alignment horizontal="general" vertical="bottom" textRotation="0" wrapText="false" indent="0" shrinkToFit="false"/>
      <protection locked="true" hidden="true"/>
    </xf>
    <xf numFmtId="166" fontId="6" fillId="3" borderId="0" xfId="0" applyFont="true" applyBorder="true" applyAlignment="true" applyProtection="true">
      <alignment horizontal="center" vertical="bottom" textRotation="0" wrapText="false" indent="0" shrinkToFit="false"/>
      <protection locked="true" hidden="true"/>
    </xf>
    <xf numFmtId="164" fontId="6" fillId="3" borderId="0" xfId="0" applyFont="true" applyBorder="false" applyAlignment="true" applyProtection="true">
      <alignment horizontal="general" vertical="bottom" textRotation="0" wrapText="false" indent="0" shrinkToFit="false"/>
      <protection locked="true" hidden="true"/>
    </xf>
    <xf numFmtId="165" fontId="6" fillId="3" borderId="0" xfId="0" applyFont="true" applyBorder="true" applyAlignment="true" applyProtection="true">
      <alignment horizontal="center" vertical="bottom" textRotation="0" wrapText="false" indent="0" shrinkToFit="false"/>
      <protection locked="true" hidden="true"/>
    </xf>
    <xf numFmtId="165" fontId="6" fillId="3" borderId="0" xfId="0" applyFont="true" applyBorder="true" applyAlignment="true" applyProtection="true">
      <alignment horizontal="general" vertical="bottom" textRotation="0" wrapText="false" indent="0" shrinkToFit="false"/>
      <protection locked="true" hidden="true"/>
    </xf>
    <xf numFmtId="165" fontId="4" fillId="3" borderId="0" xfId="0" applyFont="true" applyBorder="true" applyAlignment="true" applyProtection="true">
      <alignment horizontal="center" vertical="bottom" textRotation="0" wrapText="false" indent="0" shrinkToFit="false"/>
      <protection locked="true" hidden="true"/>
    </xf>
    <xf numFmtId="164" fontId="6" fillId="3" borderId="0" xfId="0" applyFont="true" applyBorder="true" applyAlignment="true" applyProtection="false">
      <alignment horizontal="center" vertical="center" textRotation="0" wrapText="false" indent="0" shrinkToFit="false"/>
      <protection locked="true" hidden="false"/>
    </xf>
    <xf numFmtId="164" fontId="11" fillId="2" borderId="1" xfId="0" applyFont="true" applyBorder="true" applyAlignment="false" applyProtection="false">
      <alignment horizontal="general" vertical="bottom" textRotation="0" wrapText="false" indent="0" shrinkToFit="false"/>
      <protection locked="true" hidden="false"/>
    </xf>
    <xf numFmtId="165" fontId="7" fillId="2" borderId="1" xfId="0" applyFont="true" applyBorder="true" applyAlignment="true" applyProtection="true">
      <alignment horizontal="center" vertical="bottom" textRotation="0" wrapText="false" indent="0" shrinkToFit="false"/>
      <protection locked="false" hidden="false"/>
    </xf>
    <xf numFmtId="164" fontId="9" fillId="2" borderId="1" xfId="0" applyFont="true" applyBorder="true" applyAlignment="true" applyProtection="false">
      <alignment horizontal="center"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true">
      <alignment horizontal="center" vertical="top" textRotation="0" wrapText="true" indent="0" shrinkToFit="false"/>
      <protection locked="false" hidden="false"/>
    </xf>
    <xf numFmtId="165" fontId="7" fillId="2" borderId="0" xfId="0" applyFont="true" applyBorder="true" applyAlignment="true" applyProtection="true">
      <alignment horizontal="center" vertical="center" textRotation="0" wrapText="false" indent="0" shrinkToFit="false"/>
      <protection locked="fals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6" fontId="6" fillId="3" borderId="0" xfId="0" applyFont="true" applyBorder="false" applyAlignment="true" applyProtection="true">
      <alignment horizontal="general" vertical="bottom" textRotation="0" wrapText="false" indent="0" shrinkToFit="false"/>
      <protection locked="true" hidden="true"/>
    </xf>
    <xf numFmtId="164" fontId="12" fillId="2" borderId="0" xfId="0" applyFont="true" applyBorder="true" applyAlignment="false" applyProtection="true">
      <alignment horizontal="general" vertical="bottom" textRotation="0" wrapText="false" indent="0" shrinkToFit="false"/>
      <protection locked="true" hidden="true"/>
    </xf>
    <xf numFmtId="164" fontId="9" fillId="2" borderId="0" xfId="0" applyFont="true" applyBorder="true" applyAlignment="false" applyProtection="true">
      <alignment horizontal="general" vertical="bottom" textRotation="0" wrapText="false" indent="0" shrinkToFit="false"/>
      <protection locked="true" hidden="true"/>
    </xf>
    <xf numFmtId="165" fontId="6" fillId="3" borderId="0"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false">
      <alignment horizontal="general" vertical="bottom" textRotation="0" wrapText="false" indent="0" shrinkToFit="false"/>
      <protection locked="true" hidden="false"/>
    </xf>
    <xf numFmtId="164" fontId="6" fillId="3" borderId="0" xfId="0" applyFont="true" applyBorder="true" applyAlignment="true" applyProtection="true">
      <alignment horizontal="general" vertical="bottom" textRotation="0" wrapText="false" indent="0" shrinkToFit="false"/>
      <protection locked="true" hidden="tru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44">
    <dxf>
      <font>
        <color rgb="FF000000"/>
      </font>
      <border diagonalUp="false" diagonalDown="false">
        <left style="thin"/>
        <right style="thin"/>
        <top style="thin"/>
        <bottom style="thin"/>
        <diagonal/>
      </border>
    </dxf>
    <dxf>
      <font>
        <color rgb="FF000000"/>
      </font>
      <border diagonalUp="false" diagonalDown="false">
        <left/>
        <right/>
        <top style="thin"/>
        <bottom/>
        <diagonal/>
      </border>
    </dxf>
    <dxf>
      <font>
        <color rgb="FFFFFFFF"/>
      </font>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dxf>
    <dxf>
      <font>
        <color rgb="FF000000"/>
      </font>
      <border diagonalUp="false" diagonalDown="false">
        <left style="thin"/>
        <right style="thin"/>
        <top style="thin"/>
        <bottom style="thin"/>
        <diagonal/>
      </border>
    </dxf>
    <dxf>
      <font>
        <color rgb="FF000000"/>
      </font>
      <border diagonalUp="false" diagonalDown="false">
        <left style="thin"/>
        <right/>
        <top style="thin"/>
        <bottom style="thin"/>
        <diagonal/>
      </border>
    </dxf>
    <dxf>
      <font>
        <color rgb="FF000000"/>
      </font>
      <border diagonalUp="false" diagonalDown="false">
        <left style="thin"/>
        <right style="thin"/>
        <top/>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strike val="0"/>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strike val="0"/>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00FFFFFF"/>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00FFFFFF"/>
        </patternFill>
      </fill>
      <border diagonalUp="false" diagonalDown="false">
        <left style="thin"/>
        <right style="thin"/>
        <top/>
        <bottom style="thin"/>
        <diagonal/>
      </border>
    </dxf>
    <dxf>
      <font>
        <color rgb="FF000000"/>
      </font>
      <border diagonalUp="false" diagonalDown="false">
        <left style="thin"/>
        <right style="thin"/>
        <top/>
        <bottom style="thin"/>
        <diagonal/>
      </border>
    </dxf>
    <dxf>
      <fill>
        <patternFill>
          <bgColor rgb="FFFF0000"/>
        </patternFill>
      </fill>
    </dxf>
    <dxf>
      <font>
        <color rgb="FF000000"/>
      </font>
      <fill>
        <patternFill>
          <bgColor rgb="FFFF0000"/>
        </patternFill>
      </fill>
      <border diagonalUp="false" diagonalDown="false">
        <left style="thin"/>
        <right style="thin"/>
        <top/>
        <bottom style="thin"/>
        <diagonal/>
      </border>
    </dxf>
    <dxf>
      <font>
        <color rgb="FF000000"/>
      </font>
      <border diagonalUp="false" diagonalDown="false">
        <left style="thin"/>
        <right style="thin"/>
        <top style="thin"/>
        <bottom style="thin"/>
        <diagonal/>
      </border>
    </dxf>
    <dxf>
      <font>
        <color rgb="FF000000"/>
      </font>
      <fill>
        <patternFill>
          <bgColor rgb="00FFFFFF"/>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ill>
        <patternFill>
          <bgColor rgb="FFFF0000"/>
        </patternFill>
      </fill>
    </dxf>
    <dxf>
      <border diagonalUp="false" diagonalDown="false">
        <left style="thin"/>
        <right style="thin"/>
        <top/>
        <bottom style="thin"/>
        <diagonal/>
      </border>
    </dxf>
    <dxf>
      <font>
        <color rgb="FF000000"/>
      </font>
      <fill>
        <patternFill>
          <bgColor rgb="FFFF0000"/>
        </patternFill>
      </fill>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strike val="0"/>
        <color rgb="FF000000"/>
      </font>
      <fill>
        <patternFill>
          <bgColor rgb="FFFF0000"/>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00FFFFFF"/>
        </patternFill>
      </fill>
      <border diagonalUp="false" diagonalDown="false">
        <left style="thin"/>
        <right style="thin"/>
        <top style="thin"/>
        <bottom style="thin"/>
        <diagonal/>
      </border>
    </dxf>
    <dxf>
      <font>
        <color rgb="FF000000"/>
      </font>
      <border diagonalUp="false" diagonalDown="false">
        <left style="thin"/>
        <right style="thin"/>
        <top style="thin"/>
        <bottom style="thin"/>
        <diagonal/>
      </border>
    </dxf>
    <dxf>
      <font>
        <color rgb="FF000000"/>
      </font>
      <fill>
        <patternFill>
          <bgColor rgb="00FFFFFF"/>
        </patternFill>
      </fill>
      <border diagonalUp="false" diagonalDown="false">
        <left style="thin"/>
        <right style="thin"/>
        <top/>
        <bottom style="thin"/>
        <diagonal/>
      </border>
    </dxf>
    <dxf>
      <font>
        <color rgb="FF000000"/>
      </font>
      <border diagonalUp="false" diagonalDown="false">
        <left style="thin"/>
        <right style="thin"/>
        <top/>
        <bottom style="thin"/>
        <diagonal/>
      </border>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W162"/>
  <sheetViews>
    <sheetView windowProtection="false" showFormulas="false" showGridLines="false" showRowColHeaders="true" showZeros="true" rightToLeft="false" tabSelected="true" showOutlineSymbols="true" defaultGridColor="true" view="normal" topLeftCell="A46" colorId="64" zoomScale="100" zoomScaleNormal="100" zoomScalePageLayoutView="100" workbookViewId="0">
      <selection pane="topLeft" activeCell="L127" activeCellId="0" sqref="L127"/>
    </sheetView>
  </sheetViews>
  <sheetFormatPr defaultRowHeight="12"/>
  <cols>
    <col collapsed="false" hidden="false" max="1" min="1" style="1" width="8.36734693877551"/>
    <col collapsed="false" hidden="false" max="2" min="2" style="1" width="2.83673469387755"/>
    <col collapsed="false" hidden="false" max="3" min="3" style="2" width="3.51020408163265"/>
    <col collapsed="false" hidden="false" max="4" min="4" style="2" width="24.4336734693878"/>
    <col collapsed="false" hidden="false" max="5" min="5" style="2" width="25.515306122449"/>
    <col collapsed="false" hidden="false" max="6" min="6" style="3" width="5.12755102040816"/>
    <col collapsed="false" hidden="false" max="7" min="7" style="4" width="5.26530612244898"/>
    <col collapsed="false" hidden="false" max="8" min="8" style="3" width="5.12755102040816"/>
    <col collapsed="false" hidden="false" max="9" min="9" style="4" width="5.26530612244898"/>
    <col collapsed="false" hidden="false" max="10" min="10" style="5" width="4.86224489795918"/>
    <col collapsed="false" hidden="false" max="11" min="11" style="6" width="5.26530612244898"/>
    <col collapsed="false" hidden="false" max="12" min="12" style="7" width="4.99489795918367"/>
    <col collapsed="false" hidden="false" max="13" min="13" style="1" width="5.26530612244898"/>
    <col collapsed="false" hidden="false" max="14" min="14" style="8" width="5.53571428571429"/>
    <col collapsed="false" hidden="false" max="15" min="15" style="9" width="5.26530612244898"/>
    <col collapsed="false" hidden="false" max="16" min="16" style="9" width="7.02040816326531"/>
    <col collapsed="false" hidden="false" max="17" min="17" style="2" width="3.23979591836735"/>
    <col collapsed="false" hidden="false" max="18" min="18" style="1" width="5.53571428571429"/>
    <col collapsed="false" hidden="false" max="19" min="19" style="2" width="5.53571428571429"/>
    <col collapsed="false" hidden="false" max="23" min="20" style="10" width="4.86224489795918"/>
    <col collapsed="false" hidden="true" max="24" min="24" style="11" width="0"/>
    <col collapsed="false" hidden="true" max="25" min="25" style="12" width="0"/>
    <col collapsed="false" hidden="true" max="27" min="26" style="13" width="0"/>
    <col collapsed="false" hidden="true" max="50" min="28" style="14" width="0"/>
    <col collapsed="false" hidden="true" max="52" min="51" style="15" width="0"/>
    <col collapsed="false" hidden="true" max="73" min="53" style="14" width="0"/>
    <col collapsed="false" hidden="true" max="74" min="74" style="16" width="0"/>
    <col collapsed="false" hidden="true" max="76" min="75" style="17" width="0"/>
    <col collapsed="false" hidden="true" max="86" min="77" style="14" width="0"/>
    <col collapsed="false" hidden="true" max="93" min="87" style="12" width="0"/>
    <col collapsed="false" hidden="true" max="98" min="94" style="18" width="0"/>
    <col collapsed="false" hidden="true" max="101" min="99" style="1" width="0"/>
    <col collapsed="false" hidden="false" max="1025" min="102" style="19" width="9.04591836734694"/>
  </cols>
  <sheetData>
    <row r="1" customFormat="false" ht="41.25" hidden="false" customHeight="true" outlineLevel="0" collapsed="false">
      <c r="A1" s="20" t="s">
        <v>0</v>
      </c>
      <c r="B1" s="21" t="n">
        <v>31</v>
      </c>
      <c r="C1" s="22"/>
      <c r="D1" s="22"/>
      <c r="E1" s="22"/>
      <c r="F1" s="23"/>
      <c r="G1" s="23"/>
      <c r="H1" s="23" t="s">
        <v>1</v>
      </c>
      <c r="I1" s="23"/>
      <c r="J1" s="24" t="s">
        <v>2</v>
      </c>
      <c r="K1" s="24"/>
      <c r="L1" s="24"/>
      <c r="M1" s="25" t="s">
        <v>3</v>
      </c>
      <c r="N1" s="25"/>
      <c r="O1" s="25"/>
      <c r="P1" s="25"/>
      <c r="Q1" s="25"/>
      <c r="R1" s="25"/>
      <c r="S1" s="25"/>
      <c r="T1" s="26"/>
      <c r="U1" s="26"/>
      <c r="V1" s="26"/>
      <c r="W1" s="26"/>
      <c r="X1" s="27"/>
      <c r="AB1" s="28"/>
      <c r="AG1" s="29" t="s">
        <v>4</v>
      </c>
      <c r="AH1" s="29"/>
      <c r="AJ1" s="29" t="s">
        <v>5</v>
      </c>
      <c r="AK1" s="29"/>
      <c r="AM1" s="29" t="s">
        <v>6</v>
      </c>
      <c r="AN1" s="29"/>
      <c r="AP1" s="29" t="s">
        <v>7</v>
      </c>
      <c r="AQ1" s="29"/>
      <c r="BN1" s="16" t="s">
        <v>8</v>
      </c>
      <c r="BO1" s="16" t="s">
        <v>8</v>
      </c>
      <c r="BP1" s="16"/>
      <c r="BQ1" s="16" t="s">
        <v>8</v>
      </c>
      <c r="BR1" s="16" t="s">
        <v>8</v>
      </c>
      <c r="BS1" s="16" t="s">
        <v>8</v>
      </c>
      <c r="BT1" s="16" t="s">
        <v>8</v>
      </c>
      <c r="BU1" s="16" t="s">
        <v>8</v>
      </c>
      <c r="BV1" s="16" t="s">
        <v>8</v>
      </c>
      <c r="BW1" s="16"/>
      <c r="BX1" s="16" t="s">
        <v>8</v>
      </c>
      <c r="BY1" s="16" t="s">
        <v>8</v>
      </c>
      <c r="BZ1" s="16"/>
      <c r="CB1" s="13"/>
      <c r="CC1" s="13" t="s">
        <v>9</v>
      </c>
      <c r="CD1" s="13" t="s">
        <v>9</v>
      </c>
      <c r="CE1" s="13"/>
      <c r="CF1" s="13"/>
      <c r="CG1" s="13"/>
      <c r="CH1" s="13"/>
      <c r="CI1" s="30"/>
      <c r="CJ1" s="30"/>
      <c r="CK1" s="30"/>
      <c r="CL1" s="30"/>
      <c r="CM1" s="30"/>
      <c r="CN1" s="30"/>
      <c r="CO1" s="30"/>
      <c r="CP1" s="31"/>
      <c r="CQ1" s="31"/>
      <c r="CR1" s="31"/>
      <c r="CS1" s="31"/>
      <c r="CT1" s="31"/>
    </row>
    <row r="2" s="47" customFormat="true" ht="75" hidden="false" customHeight="true" outlineLevel="0" collapsed="false">
      <c r="A2" s="32" t="n">
        <f aca="false">B1*4</f>
        <v>124</v>
      </c>
      <c r="B2" s="33" t="n">
        <v>3</v>
      </c>
      <c r="C2" s="34" t="s">
        <v>10</v>
      </c>
      <c r="D2" s="35" t="s">
        <v>11</v>
      </c>
      <c r="E2" s="35" t="s">
        <v>12</v>
      </c>
      <c r="F2" s="36" t="s">
        <v>13</v>
      </c>
      <c r="G2" s="37" t="s">
        <v>14</v>
      </c>
      <c r="H2" s="36" t="s">
        <v>15</v>
      </c>
      <c r="I2" s="37" t="s">
        <v>14</v>
      </c>
      <c r="J2" s="36" t="s">
        <v>16</v>
      </c>
      <c r="K2" s="37" t="s">
        <v>14</v>
      </c>
      <c r="L2" s="38" t="s">
        <v>17</v>
      </c>
      <c r="M2" s="37" t="s">
        <v>14</v>
      </c>
      <c r="N2" s="36" t="s">
        <v>18</v>
      </c>
      <c r="O2" s="37" t="s">
        <v>14</v>
      </c>
      <c r="P2" s="39" t="s">
        <v>19</v>
      </c>
      <c r="Q2" s="39" t="s">
        <v>20</v>
      </c>
      <c r="R2" s="39" t="s">
        <v>21</v>
      </c>
      <c r="S2" s="39" t="s">
        <v>22</v>
      </c>
      <c r="T2" s="40"/>
      <c r="U2" s="40"/>
      <c r="V2" s="40"/>
      <c r="W2" s="40"/>
      <c r="X2" s="41" t="s">
        <v>23</v>
      </c>
      <c r="Y2" s="42" t="s">
        <v>24</v>
      </c>
      <c r="Z2" s="43" t="s">
        <v>25</v>
      </c>
      <c r="AA2" s="43" t="s">
        <v>26</v>
      </c>
      <c r="AB2" s="43"/>
      <c r="AC2" s="44"/>
      <c r="AD2" s="44"/>
      <c r="AE2" s="44"/>
      <c r="AF2" s="44"/>
      <c r="AG2" s="44" t="n">
        <v>0</v>
      </c>
      <c r="AH2" s="44" t="s">
        <v>27</v>
      </c>
      <c r="AI2" s="44"/>
      <c r="AJ2" s="44" t="n">
        <v>0</v>
      </c>
      <c r="AK2" s="44" t="s">
        <v>27</v>
      </c>
      <c r="AL2" s="44"/>
      <c r="AM2" s="44"/>
      <c r="AN2" s="44" t="s">
        <v>27</v>
      </c>
      <c r="AO2" s="44"/>
      <c r="AP2" s="44"/>
      <c r="AQ2" s="44"/>
      <c r="AR2" s="44"/>
      <c r="AS2" s="44" t="n">
        <v>0</v>
      </c>
      <c r="AT2" s="44" t="s">
        <v>27</v>
      </c>
      <c r="AU2" s="44"/>
      <c r="AV2" s="44"/>
      <c r="AW2" s="44"/>
      <c r="AX2" s="44"/>
      <c r="AY2" s="45"/>
      <c r="AZ2" s="45"/>
      <c r="BA2" s="44"/>
      <c r="BB2" s="44"/>
      <c r="BC2" s="44"/>
      <c r="BD2" s="44"/>
      <c r="BE2" s="44" t="n">
        <v>0</v>
      </c>
      <c r="BF2" s="44"/>
      <c r="BG2" s="44"/>
      <c r="BH2" s="44"/>
      <c r="BI2" s="44"/>
      <c r="BJ2" s="44"/>
      <c r="BK2" s="44"/>
      <c r="BL2" s="44"/>
      <c r="BM2" s="44"/>
      <c r="BN2" s="44" t="s">
        <v>28</v>
      </c>
      <c r="BO2" s="44" t="s">
        <v>4</v>
      </c>
      <c r="BP2" s="44" t="s">
        <v>29</v>
      </c>
      <c r="BQ2" s="44" t="s">
        <v>16</v>
      </c>
      <c r="BR2" s="44" t="s">
        <v>30</v>
      </c>
      <c r="BS2" s="44" t="s">
        <v>31</v>
      </c>
      <c r="BT2" s="44" t="s">
        <v>17</v>
      </c>
      <c r="BU2" s="44" t="s">
        <v>32</v>
      </c>
      <c r="BV2" s="16"/>
      <c r="BW2" s="16"/>
      <c r="BX2" s="16"/>
      <c r="BY2" s="44"/>
      <c r="BZ2" s="44"/>
      <c r="CA2" s="44"/>
      <c r="CB2" s="43" t="n">
        <f aca="false">MAX(CC:CC)+1</f>
        <v>16</v>
      </c>
      <c r="CC2" s="43" t="n">
        <f aca="false">MAX(CD:CD)+1</f>
        <v>7</v>
      </c>
      <c r="CD2" s="42" t="n">
        <v>1</v>
      </c>
      <c r="CE2" s="42"/>
      <c r="CF2" s="43" t="n">
        <f aca="false">MAX(CG:CG)+1</f>
        <v>10</v>
      </c>
      <c r="CG2" s="43"/>
      <c r="CH2" s="43"/>
      <c r="CI2" s="46"/>
      <c r="CJ2" s="46"/>
      <c r="CK2" s="46"/>
      <c r="CL2" s="46"/>
      <c r="CM2" s="46"/>
      <c r="CN2" s="46"/>
      <c r="CO2" s="46"/>
      <c r="CP2" s="46"/>
      <c r="CQ2" s="46"/>
      <c r="CR2" s="46"/>
      <c r="CS2" s="46"/>
      <c r="CT2" s="46"/>
      <c r="CU2" s="2"/>
      <c r="CV2" s="2"/>
      <c r="CW2" s="2"/>
    </row>
    <row r="3" customFormat="false" ht="11.25" hidden="false" customHeight="true" outlineLevel="0" collapsed="false">
      <c r="A3" s="32" t="n">
        <f aca="false">B1</f>
        <v>31</v>
      </c>
      <c r="B3" s="33" t="n">
        <f aca="false">IF(MOD(ROW(),4)=3,((ROW()+1)/4),"")</f>
        <v>1</v>
      </c>
      <c r="C3" s="48" t="str">
        <f aca="false">CONCATENATE(B3,"A")</f>
        <v>1A</v>
      </c>
      <c r="D3" s="49" t="s">
        <v>33</v>
      </c>
      <c r="E3" s="50" t="s">
        <v>34</v>
      </c>
      <c r="F3" s="51" t="n">
        <v>14</v>
      </c>
      <c r="G3" s="52" t="n">
        <f aca="false">IF(ISBLANK(F3),"",IF(F3=0,$CB$2,CC3))</f>
        <v>8</v>
      </c>
      <c r="H3" s="51" t="n">
        <v>6</v>
      </c>
      <c r="I3" s="52" t="n">
        <f aca="false">IF(ISBLANK(H3),"",IF(H3=0,$CF$2,CG3))</f>
        <v>4</v>
      </c>
      <c r="J3" s="51" t="n">
        <v>0</v>
      </c>
      <c r="K3" s="52" t="n">
        <f aca="false">IF(ISNUMBER(J3),VLOOKUP(J3,AM:AN,2,0),"")</f>
        <v>1</v>
      </c>
      <c r="L3" s="51" t="n">
        <v>13</v>
      </c>
      <c r="M3" s="53" t="n">
        <f aca="false">IF(ISNUMBER(L3),VLOOKUP(L3,AP:AQ,2,0),"")</f>
        <v>13</v>
      </c>
      <c r="N3" s="54" t="n">
        <v>17</v>
      </c>
      <c r="O3" s="55" t="n">
        <f aca="false">IF(ISBLANK(N3),"",IF(N3=0,$CC$2,CD3))</f>
        <v>4</v>
      </c>
      <c r="P3" s="55" t="n">
        <f aca="false">IF(ISNUMBER(O3),IF(ISNUMBER(O3),IF(ISNUMBER(O3),IF(ISNUMBER(O3),O3+G3+G4+G5+G6+I3+I4+I5+I6+K3+K4+K5+K6+M3+M4+M5+M6,""),""),""),"")</f>
        <v>115</v>
      </c>
      <c r="Q3" s="56" t="n">
        <f aca="false">IF(ISNUMBER(P3),VLOOKUP(BV3,BX:BY,2,0),"")</f>
        <v>21</v>
      </c>
      <c r="R3" s="52" t="n">
        <f aca="false">IF(ISNUMBER(G3),IF(ISNUMBER(I3),IF(ISNUMBER(K3),IF(ISNUMBER(M3),SUM(G3,I3,K3,M3),""),""),""),"")</f>
        <v>26</v>
      </c>
      <c r="S3" s="57" t="n">
        <f aca="false">IF(ISNUMBER(R3),VLOOKUP(AB3,AC:AD,2,0),"")</f>
        <v>60</v>
      </c>
      <c r="T3" s="58"/>
      <c r="U3" s="58"/>
      <c r="V3" s="58"/>
      <c r="W3" s="58"/>
      <c r="X3" s="27" t="n">
        <f aca="false">G3</f>
        <v>8</v>
      </c>
      <c r="Y3" s="12" t="n">
        <f aca="false">I3</f>
        <v>4</v>
      </c>
      <c r="Z3" s="59" t="n">
        <f aca="false">K3</f>
        <v>1</v>
      </c>
      <c r="AA3" s="60" t="n">
        <f aca="false">M3</f>
        <v>13</v>
      </c>
      <c r="AB3" s="17" t="n">
        <f aca="false">IF(ISNUMBER(R3),CONCATENATE(R3+100,X3+100,Y3+100,Z3+100,AA3+100)+0,"")</f>
        <v>126108104101113</v>
      </c>
      <c r="AC3" s="17" t="n">
        <f aca="false">IF(ISNUMBER(SMALL(AB:AB,ROW()-2)),SMALL(AB:AB,ROW()-2),"")</f>
        <v>108103101101103</v>
      </c>
      <c r="AD3" s="14" t="n">
        <v>1</v>
      </c>
      <c r="AG3" s="14" t="n">
        <f aca="false">IF(ISNUMBER(LARGE(F:F,ROW()-2)),LARGE(F:F,ROW()-2),"")</f>
        <v>22</v>
      </c>
      <c r="AH3" s="14" t="n">
        <v>1</v>
      </c>
      <c r="AJ3" s="14" t="n">
        <f aca="false">IF(ISNUMBER(LARGE(H:H,ROW()-2)),LARGE(H:H,ROW()-2),"")</f>
        <v>9</v>
      </c>
      <c r="AK3" s="14" t="n">
        <v>1</v>
      </c>
      <c r="AM3" s="14" t="n">
        <f aca="false">IF(ISNUMBER(SMALL(J:J,ROW()-2)),SMALL(J:J,ROW()-2),"")</f>
        <v>0</v>
      </c>
      <c r="AN3" s="14" t="n">
        <v>1</v>
      </c>
      <c r="AP3" s="14" t="n">
        <f aca="false">IF(ISNUMBER(SMALL(L:L,ROW()-2)),SMALL(L:L,ROW()-2),"")</f>
        <v>0</v>
      </c>
      <c r="AQ3" s="14" t="n">
        <v>1</v>
      </c>
      <c r="AS3" s="14" t="n">
        <f aca="false">IF(ISNUMBER(LARGE(N:N,ROW()-2)),LARGE(N:N,ROW()-2),"")</f>
        <v>20</v>
      </c>
      <c r="AT3" s="14" t="n">
        <v>1</v>
      </c>
      <c r="AV3" s="14" t="str">
        <f aca="false">IF(ISNUMBER(SMALL(#REF!,ROW()-2)),SMALL(#REF!,ROW()-2),"")</f>
        <v/>
      </c>
      <c r="AW3" s="14" t="n">
        <v>1</v>
      </c>
      <c r="AY3" s="61" t="e">
        <f aca="false">IF(#REF!,#REF!+0,)</f>
        <v>#REF!</v>
      </c>
      <c r="AZ3" s="15" t="str">
        <f aca="false">IF(ISNUMBER(LARGE(AY:AY,ROW()-2)),LARGE(AY:AY,ROW()-2),"")</f>
        <v/>
      </c>
      <c r="BA3" s="14" t="n">
        <v>1</v>
      </c>
      <c r="BB3" s="29" t="str">
        <f aca="false">IF(ISNUMBER(AY3),VLOOKUP(AY3,AZ:BA,2,0),"")</f>
        <v/>
      </c>
      <c r="BC3" s="62"/>
      <c r="BD3" s="29" t="n">
        <f aca="false">P3</f>
        <v>115</v>
      </c>
      <c r="BE3" s="14" t="n">
        <f aca="false">IF(ISNUMBER(SMALL(P:P,ROW()-2)),SMALL(P:P,ROW()-2),"")</f>
        <v>48</v>
      </c>
      <c r="BF3" s="14" t="n">
        <v>1</v>
      </c>
      <c r="BG3" s="29" t="n">
        <f aca="false">IF(ISNUMBER(BD3),VLOOKUP(BD3,BE:BF,2,0),"")</f>
        <v>21</v>
      </c>
      <c r="BI3" s="14" t="n">
        <f aca="false">IF(ISNUMBER(SMALL(R:R,ROW()-2)),SMALL(R:R,ROW()-2),"")</f>
        <v>8</v>
      </c>
      <c r="BJ3" s="14" t="n">
        <v>1</v>
      </c>
      <c r="BN3" s="29" t="n">
        <f aca="false">P3</f>
        <v>115</v>
      </c>
      <c r="BO3" s="29" t="n">
        <f aca="false">SUM(G3,G4,G5,G6)</f>
        <v>41</v>
      </c>
      <c r="BP3" s="29" t="n">
        <f aca="false">SUM(I3,I4,I5,I6)</f>
        <v>20</v>
      </c>
      <c r="BQ3" s="63" t="n">
        <f aca="false">SUM(K3,K4,K5,K6)</f>
        <v>4</v>
      </c>
      <c r="BR3" s="63" t="n">
        <f aca="false">O3</f>
        <v>4</v>
      </c>
      <c r="BS3" s="64" t="e">
        <f aca="false">#REF!</f>
        <v>#REF!</v>
      </c>
      <c r="BT3" s="63" t="n">
        <f aca="false">SUM(M3,M4,M5,M6)</f>
        <v>46</v>
      </c>
      <c r="BU3" s="64" t="e">
        <f aca="false">#REF!</f>
        <v>#REF!</v>
      </c>
      <c r="BV3" s="65" t="n">
        <f aca="false">IF(ISNUMBER(P3),CONCATENATE(BN3+100,BO3+100,BP3+100,BQ3+100,BT3+100,BR3+100)+0,"")</f>
        <v>2.15141120104146E+017</v>
      </c>
      <c r="BW3" s="65" t="n">
        <f aca="false">IF(ISNUMBER(SMALL(BV:BV,ROW()-2)),SMALL(BV:BV,ROW()-2),"")</f>
        <v>1.48114106109118E+017</v>
      </c>
      <c r="BX3" s="17" t="n">
        <f aca="false">IF(ISNUMBER(SMALL(BV:BV,ROW()-2)),SMALL(BV:BV,ROW()-2),"")</f>
        <v>1.48114106109118E+017</v>
      </c>
      <c r="BY3" s="14" t="n">
        <v>1</v>
      </c>
      <c r="CB3" s="13"/>
      <c r="CC3" s="13" t="n">
        <f aca="false">VLOOKUP(F3,AG:AH,2,0)</f>
        <v>8</v>
      </c>
      <c r="CD3" s="66" t="n">
        <f aca="false">VLOOKUP(N3,AS:AT,2,0)</f>
        <v>4</v>
      </c>
      <c r="CE3" s="43" t="n">
        <f aca="false">IF(ISNUMBER(J3),VLOOKUP(J3,AM:AN,2,0),"")</f>
        <v>1</v>
      </c>
      <c r="CF3" s="13"/>
      <c r="CG3" s="13" t="n">
        <f aca="false">VLOOKUP(H3,AJ:AK,2,0)</f>
        <v>4</v>
      </c>
      <c r="CH3" s="13"/>
      <c r="CI3" s="30"/>
      <c r="CJ3" s="30"/>
      <c r="CK3" s="30"/>
      <c r="CL3" s="30"/>
      <c r="CM3" s="30"/>
      <c r="CN3" s="30"/>
      <c r="CO3" s="30"/>
      <c r="CP3" s="31"/>
      <c r="CQ3" s="31"/>
      <c r="CR3" s="31"/>
      <c r="CS3" s="31"/>
      <c r="CT3" s="31"/>
    </row>
    <row r="4" customFormat="false" ht="11.25" hidden="false" customHeight="true" outlineLevel="0" collapsed="false">
      <c r="B4" s="33" t="str">
        <f aca="false">IF(MOD(ROW(),4)=3,((ROW()+1)/4),"")</f>
        <v/>
      </c>
      <c r="C4" s="48" t="str">
        <f aca="false">CONCATENATE(B3,"B")</f>
        <v>1B</v>
      </c>
      <c r="D4" s="49" t="s">
        <v>35</v>
      </c>
      <c r="E4" s="50"/>
      <c r="F4" s="51" t="n">
        <v>8</v>
      </c>
      <c r="G4" s="52" t="n">
        <f aca="false">IF(ISBLANK(F4),"",IF(F4=0,$CB$2,CC4))</f>
        <v>14</v>
      </c>
      <c r="H4" s="51" t="n">
        <v>4</v>
      </c>
      <c r="I4" s="52" t="n">
        <f aca="false">IF(ISBLANK(H4),"",IF(H4=0,$CF$2,CG4))</f>
        <v>6</v>
      </c>
      <c r="J4" s="51" t="n">
        <v>0</v>
      </c>
      <c r="K4" s="52" t="n">
        <f aca="false">IF(ISNUMBER(J4),VLOOKUP(J4,AM:AN,2,0),"")</f>
        <v>1</v>
      </c>
      <c r="L4" s="51" t="n">
        <v>3</v>
      </c>
      <c r="M4" s="52" t="n">
        <f aca="false">IF(ISNUMBER(L4),VLOOKUP(L4,AP:AQ,2,0),"")</f>
        <v>3</v>
      </c>
      <c r="N4" s="54"/>
      <c r="O4" s="55"/>
      <c r="P4" s="55"/>
      <c r="Q4" s="56"/>
      <c r="R4" s="52" t="n">
        <f aca="false">IF(ISNUMBER(G4),IF(ISNUMBER(I4),IF(ISNUMBER(K4),IF(ISNUMBER(M4),SUM(G4,I4,K4,M4),""),""),""),"")</f>
        <v>24</v>
      </c>
      <c r="S4" s="57" t="n">
        <f aca="false">IF(ISNUMBER(R4),VLOOKUP(AB4,AC:AD,2,0),"")</f>
        <v>56</v>
      </c>
      <c r="T4" s="58"/>
      <c r="U4" s="58"/>
      <c r="V4" s="58"/>
      <c r="W4" s="58"/>
      <c r="X4" s="27" t="n">
        <f aca="false">G4</f>
        <v>14</v>
      </c>
      <c r="Y4" s="12" t="n">
        <f aca="false">I4</f>
        <v>6</v>
      </c>
      <c r="Z4" s="59" t="n">
        <f aca="false">K4</f>
        <v>1</v>
      </c>
      <c r="AA4" s="60" t="n">
        <f aca="false">M4</f>
        <v>3</v>
      </c>
      <c r="AB4" s="17" t="n">
        <f aca="false">IF(ISNUMBER(R4),CONCATENATE(R4+100,X4+100,Y4+100,Z4+100,AA4+100)+0,"")</f>
        <v>124114106101103</v>
      </c>
      <c r="AC4" s="17" t="n">
        <f aca="false">IF(ISNUMBER(SMALL(AB:AB,ROW()-2)),SMALL(AB:AB,ROW()-2),"")</f>
        <v>109101101106101</v>
      </c>
      <c r="AD4" s="14" t="n">
        <f aca="false">IF(AC3&lt;&gt;AC4,AD3+1,AD3)</f>
        <v>2</v>
      </c>
      <c r="AG4" s="14" t="n">
        <f aca="false">IF(ISNUMBER(LARGE(F:F,ROW()-2)),LARGE(F:F,ROW()-2),"")</f>
        <v>20</v>
      </c>
      <c r="AH4" s="14" t="n">
        <f aca="false">IF(AG3&lt;&gt;AG4,AH3+1,AH3)</f>
        <v>2</v>
      </c>
      <c r="AJ4" s="14" t="n">
        <f aca="false">IF(ISNUMBER(LARGE(H:H,ROW()-2)),LARGE(H:H,ROW()-2),"")</f>
        <v>9</v>
      </c>
      <c r="AK4" s="14" t="n">
        <f aca="false">IF(AJ3&lt;&gt;AJ4,AK3+1,AK3)</f>
        <v>1</v>
      </c>
      <c r="AM4" s="14" t="n">
        <f aca="false">IF(ISNUMBER(SMALL(J:J,ROW()-2)),SMALL(J:J,ROW()-2),"")</f>
        <v>0</v>
      </c>
      <c r="AN4" s="14" t="n">
        <f aca="false">IF(AM3&lt;&gt;AM4,AN3+1,AN3)</f>
        <v>1</v>
      </c>
      <c r="AP4" s="14" t="n">
        <f aca="false">IF(ISNUMBER(SMALL(L:L,ROW()-2)),SMALL(L:L,ROW()-2),"")</f>
        <v>0</v>
      </c>
      <c r="AQ4" s="14" t="n">
        <f aca="false">IF(AP3&lt;&gt;AP4,AQ3+1,AQ3)</f>
        <v>1</v>
      </c>
      <c r="AS4" s="14" t="n">
        <f aca="false">IF(ISNUMBER(LARGE(N:N,ROW()-2)),LARGE(N:N,ROW()-2),"")</f>
        <v>20</v>
      </c>
      <c r="AT4" s="14" t="n">
        <f aca="false">IF(AS3&lt;&gt;AS4,AT3+1,AT3)</f>
        <v>1</v>
      </c>
      <c r="AV4" s="14" t="str">
        <f aca="false">IF(ISNUMBER(SMALL(#REF!,ROW()-2)),SMALL(#REF!,ROW()-2),"")</f>
        <v/>
      </c>
      <c r="AW4" s="14" t="n">
        <f aca="false">IF(AV3&lt;&gt;AV4,AW3+1,AW3)</f>
        <v>1</v>
      </c>
      <c r="AY4" s="61"/>
      <c r="AZ4" s="15" t="str">
        <f aca="false">IF(ISNUMBER(LARGE(AY:AY,ROW()-2)),LARGE(AY:AY,ROW()-2),"")</f>
        <v/>
      </c>
      <c r="BA4" s="14" t="n">
        <f aca="false">IF(AZ4&lt;&gt;0,IF(AZ3&lt;&gt;AZ4,BA3+1,BA3),"")</f>
        <v>1</v>
      </c>
      <c r="BB4" s="29"/>
      <c r="BC4" s="62"/>
      <c r="BD4" s="29"/>
      <c r="BE4" s="14" t="n">
        <f aca="false">IF(ISNUMBER(SMALL(P:P,ROW()-2)),SMALL(P:P,ROW()-2),"")</f>
        <v>51</v>
      </c>
      <c r="BF4" s="14" t="n">
        <f aca="false">IF(BE3&lt;&gt;BE4,BF3+1,BF3)</f>
        <v>2</v>
      </c>
      <c r="BG4" s="29"/>
      <c r="BI4" s="14" t="n">
        <f aca="false">IF(ISNUMBER(SMALL(R:R,ROW()-2)),SMALL(R:R,ROW()-2),"")</f>
        <v>9</v>
      </c>
      <c r="BJ4" s="14" t="n">
        <f aca="false">IF(BI3&lt;&gt;BI4,BJ3+1,BJ3)</f>
        <v>2</v>
      </c>
      <c r="BN4" s="29"/>
      <c r="BO4" s="29"/>
      <c r="BP4" s="29"/>
      <c r="BQ4" s="63"/>
      <c r="BR4" s="63"/>
      <c r="BS4" s="64"/>
      <c r="BT4" s="63"/>
      <c r="BU4" s="64"/>
      <c r="BV4" s="65"/>
      <c r="BW4" s="65"/>
      <c r="BX4" s="17" t="n">
        <f aca="false">IF(ISNUMBER(SMALL(BV:BV,ROW()-2)),SMALL(BV:BV,ROW()-2),"")</f>
        <v>1.51115116104115E+017</v>
      </c>
      <c r="BY4" s="14" t="n">
        <f aca="false">IF(BX3&lt;&gt;BX4,BY3+1,BY3)</f>
        <v>2</v>
      </c>
      <c r="CB4" s="13"/>
      <c r="CC4" s="13" t="n">
        <f aca="false">VLOOKUP(F4,AG:AH,2,0)</f>
        <v>14</v>
      </c>
      <c r="CD4" s="66"/>
      <c r="CE4" s="43" t="n">
        <f aca="false">IF(ISNUMBER(J4),VLOOKUP(J4,AM:AN,2,0),"")</f>
        <v>1</v>
      </c>
      <c r="CF4" s="13"/>
      <c r="CG4" s="13" t="n">
        <f aca="false">VLOOKUP(H4,AJ:AK,2,0)</f>
        <v>6</v>
      </c>
      <c r="CH4" s="13"/>
      <c r="CI4" s="30"/>
      <c r="CJ4" s="30"/>
      <c r="CK4" s="30"/>
      <c r="CL4" s="30"/>
      <c r="CM4" s="30"/>
      <c r="CN4" s="30"/>
      <c r="CO4" s="30"/>
      <c r="CP4" s="31"/>
      <c r="CQ4" s="31"/>
      <c r="CR4" s="31"/>
      <c r="CS4" s="31"/>
      <c r="CT4" s="31"/>
    </row>
    <row r="5" customFormat="false" ht="11.25" hidden="false" customHeight="true" outlineLevel="0" collapsed="false">
      <c r="B5" s="33" t="str">
        <f aca="false">IF(MOD(ROW(),4)=3,((ROW()+1)/4),"")</f>
        <v/>
      </c>
      <c r="C5" s="67" t="str">
        <f aca="false">CONCATENATE(B3,"C")</f>
        <v>1C</v>
      </c>
      <c r="D5" s="49" t="s">
        <v>36</v>
      </c>
      <c r="E5" s="50"/>
      <c r="F5" s="68" t="n">
        <v>14</v>
      </c>
      <c r="G5" s="52" t="n">
        <f aca="false">IF(ISBLANK(F5),"",IF(F5=0,$CB$2,CC5))</f>
        <v>8</v>
      </c>
      <c r="H5" s="68" t="n">
        <v>5</v>
      </c>
      <c r="I5" s="52" t="n">
        <f aca="false">IF(ISBLANK(H5),"",IF(H5=0,$CF$2,CG5))</f>
        <v>5</v>
      </c>
      <c r="J5" s="68" t="n">
        <v>0</v>
      </c>
      <c r="K5" s="52" t="n">
        <f aca="false">IF(ISNUMBER(J5),VLOOKUP(J5,AM:AN,2,0),"")</f>
        <v>1</v>
      </c>
      <c r="L5" s="68" t="n">
        <v>15</v>
      </c>
      <c r="M5" s="69" t="n">
        <f aca="false">IF(ISNUMBER(L5),VLOOKUP(L5,AP:AQ,2,0),"")</f>
        <v>15</v>
      </c>
      <c r="N5" s="54"/>
      <c r="O5" s="55"/>
      <c r="P5" s="55"/>
      <c r="Q5" s="56"/>
      <c r="R5" s="52" t="n">
        <f aca="false">IF(ISNUMBER(G5),IF(ISNUMBER(I5),IF(ISNUMBER(K5),IF(ISNUMBER(M5),SUM(G5,I5,K5,M5),""),""),""),"")</f>
        <v>29</v>
      </c>
      <c r="S5" s="57" t="n">
        <f aca="false">IF(ISNUMBER(R5),VLOOKUP(AB5,AC:AD,2,0),"")</f>
        <v>71</v>
      </c>
      <c r="T5" s="58"/>
      <c r="U5" s="58"/>
      <c r="V5" s="58"/>
      <c r="W5" s="58"/>
      <c r="X5" s="27" t="n">
        <f aca="false">G5</f>
        <v>8</v>
      </c>
      <c r="Y5" s="12" t="n">
        <f aca="false">I5</f>
        <v>5</v>
      </c>
      <c r="Z5" s="59" t="n">
        <f aca="false">K5</f>
        <v>1</v>
      </c>
      <c r="AA5" s="60" t="n">
        <f aca="false">M5</f>
        <v>15</v>
      </c>
      <c r="AB5" s="17" t="n">
        <f aca="false">IF(ISNUMBER(R5),CONCATENATE(R5+100,X5+100,Y5+100,Z5+100,AA5+100)+0,"")</f>
        <v>129108105101115</v>
      </c>
      <c r="AC5" s="17" t="n">
        <f aca="false">IF(ISNUMBER(SMALL(AB:AB,ROW()-2)),SMALL(AB:AB,ROW()-2),"")</f>
        <v>109102103101103</v>
      </c>
      <c r="AD5" s="14" t="n">
        <f aca="false">IF(AC4&lt;&gt;AC5,AD4+1,AD4)</f>
        <v>3</v>
      </c>
      <c r="AG5" s="14" t="n">
        <f aca="false">IF(ISNUMBER(LARGE(F:F,ROW()-2)),LARGE(F:F,ROW()-2),"")</f>
        <v>20</v>
      </c>
      <c r="AH5" s="14" t="n">
        <f aca="false">IF(AG4&lt;&gt;AG5,AH4+1,AH4)</f>
        <v>2</v>
      </c>
      <c r="AJ5" s="14" t="n">
        <f aca="false">IF(ISNUMBER(LARGE(H:H,ROW()-2)),LARGE(H:H,ROW()-2),"")</f>
        <v>9</v>
      </c>
      <c r="AK5" s="14" t="n">
        <f aca="false">IF(AJ4&lt;&gt;AJ5,AK4+1,AK4)</f>
        <v>1</v>
      </c>
      <c r="AM5" s="14" t="n">
        <f aca="false">IF(ISNUMBER(SMALL(J:J,ROW()-2)),SMALL(J:J,ROW()-2),"")</f>
        <v>0</v>
      </c>
      <c r="AN5" s="14" t="n">
        <f aca="false">IF(AM4&lt;&gt;AM5,AN4+1,AN4)</f>
        <v>1</v>
      </c>
      <c r="AP5" s="14" t="n">
        <f aca="false">IF(ISNUMBER(SMALL(L:L,ROW()-2)),SMALL(L:L,ROW()-2),"")</f>
        <v>0</v>
      </c>
      <c r="AQ5" s="14" t="n">
        <f aca="false">IF(AP4&lt;&gt;AP5,AQ4+1,AQ4)</f>
        <v>1</v>
      </c>
      <c r="AS5" s="14" t="n">
        <f aca="false">IF(ISNUMBER(LARGE(N:N,ROW()-2)),LARGE(N:N,ROW()-2),"")</f>
        <v>20</v>
      </c>
      <c r="AT5" s="14" t="n">
        <f aca="false">IF(AS4&lt;&gt;AS5,AT4+1,AT4)</f>
        <v>1</v>
      </c>
      <c r="AV5" s="14" t="str">
        <f aca="false">IF(ISNUMBER(SMALL(#REF!,ROW()-2)),SMALL(#REF!,ROW()-2),"")</f>
        <v/>
      </c>
      <c r="AW5" s="14" t="n">
        <f aca="false">IF(AV4&lt;&gt;AV5,AW4+1,AW4)</f>
        <v>1</v>
      </c>
      <c r="AY5" s="61"/>
      <c r="AZ5" s="15" t="str">
        <f aca="false">IF(ISNUMBER(LARGE(AY:AY,ROW()-2)),LARGE(AY:AY,ROW()-2),"")</f>
        <v/>
      </c>
      <c r="BA5" s="14" t="n">
        <f aca="false">IF(AZ5&lt;&gt;0,IF(AZ4&lt;&gt;AZ5,BA4+1,BA4),"")</f>
        <v>1</v>
      </c>
      <c r="BB5" s="29"/>
      <c r="BC5" s="62"/>
      <c r="BD5" s="29"/>
      <c r="BE5" s="14" t="n">
        <f aca="false">IF(ISNUMBER(SMALL(P:P,ROW()-2)),SMALL(P:P,ROW()-2),"")</f>
        <v>57</v>
      </c>
      <c r="BF5" s="14" t="n">
        <f aca="false">IF(BE4&lt;&gt;BE5,BF4+1,BF4)</f>
        <v>3</v>
      </c>
      <c r="BG5" s="29"/>
      <c r="BI5" s="14" t="n">
        <f aca="false">IF(ISNUMBER(SMALL(R:R,ROW()-2)),SMALL(R:R,ROW()-2),"")</f>
        <v>9</v>
      </c>
      <c r="BJ5" s="14" t="n">
        <f aca="false">IF(BI4&lt;&gt;BI5,BJ4+1,BJ4)</f>
        <v>2</v>
      </c>
      <c r="BN5" s="29"/>
      <c r="BO5" s="29"/>
      <c r="BP5" s="29"/>
      <c r="BQ5" s="63"/>
      <c r="BR5" s="63"/>
      <c r="BS5" s="64"/>
      <c r="BT5" s="63"/>
      <c r="BU5" s="64"/>
      <c r="BV5" s="65"/>
      <c r="BW5" s="65"/>
      <c r="BX5" s="17" t="n">
        <f aca="false">IF(ISNUMBER(SMALL(BV:BV,ROW()-2)),SMALL(BV:BV,ROW()-2),"")</f>
        <v>1.57123115104114E+017</v>
      </c>
      <c r="BY5" s="14" t="n">
        <f aca="false">IF(BX4&lt;&gt;BX5,BY4+1,BY4)</f>
        <v>3</v>
      </c>
      <c r="CB5" s="13"/>
      <c r="CC5" s="13" t="n">
        <f aca="false">VLOOKUP(F5,AG:AH,2,0)</f>
        <v>8</v>
      </c>
      <c r="CD5" s="66"/>
      <c r="CE5" s="43" t="n">
        <f aca="false">IF(ISNUMBER(J5),VLOOKUP(J5,AM:AN,2,0),"")</f>
        <v>1</v>
      </c>
      <c r="CF5" s="13"/>
      <c r="CG5" s="13" t="n">
        <f aca="false">VLOOKUP(H5,AJ:AK,2,0)</f>
        <v>5</v>
      </c>
      <c r="CH5" s="13"/>
      <c r="CI5" s="30"/>
      <c r="CJ5" s="30"/>
      <c r="CK5" s="30"/>
      <c r="CL5" s="30"/>
      <c r="CM5" s="30"/>
      <c r="CN5" s="30"/>
      <c r="CO5" s="30"/>
      <c r="CP5" s="31"/>
      <c r="CQ5" s="31"/>
      <c r="CR5" s="31"/>
      <c r="CS5" s="31"/>
      <c r="CT5" s="31"/>
    </row>
    <row r="6" customFormat="false" ht="11.25" hidden="false" customHeight="true" outlineLevel="0" collapsed="false">
      <c r="A6" s="70"/>
      <c r="B6" s="33" t="str">
        <f aca="false">IF(MOD(ROW(),4)=3,((ROW()+1)/4),"")</f>
        <v/>
      </c>
      <c r="C6" s="48" t="str">
        <f aca="false">CONCATENATE(B3,"D")</f>
        <v>1D</v>
      </c>
      <c r="D6" s="49" t="s">
        <v>37</v>
      </c>
      <c r="E6" s="50"/>
      <c r="F6" s="51" t="n">
        <v>11</v>
      </c>
      <c r="G6" s="52" t="n">
        <f aca="false">IF(ISBLANK(F6),"",IF(F6=0,$CB$2,CC6))</f>
        <v>11</v>
      </c>
      <c r="H6" s="51" t="n">
        <v>5</v>
      </c>
      <c r="I6" s="52" t="n">
        <f aca="false">IF(ISBLANK(H6),"",IF(H6=0,$CF$2,CG6))</f>
        <v>5</v>
      </c>
      <c r="J6" s="51" t="n">
        <v>0</v>
      </c>
      <c r="K6" s="52" t="n">
        <f aca="false">IF(ISNUMBER(J6),VLOOKUP(J6,AM:AN,2,0),"")</f>
        <v>1</v>
      </c>
      <c r="L6" s="51" t="n">
        <v>15</v>
      </c>
      <c r="M6" s="52" t="n">
        <f aca="false">IF(ISNUMBER(L6),VLOOKUP(L6,AP:AQ,2,0),"")</f>
        <v>15</v>
      </c>
      <c r="N6" s="54"/>
      <c r="O6" s="55"/>
      <c r="P6" s="55"/>
      <c r="Q6" s="56"/>
      <c r="R6" s="52" t="n">
        <f aca="false">IF(ISNUMBER(G6),IF(ISNUMBER(I6),IF(ISNUMBER(K6),IF(ISNUMBER(M6),SUM(G6,I6,K6,M6),""),""),""),"")</f>
        <v>32</v>
      </c>
      <c r="S6" s="57" t="n">
        <f aca="false">IF(ISNUMBER(R6),VLOOKUP(AB6,AC:AD,2,0),"")</f>
        <v>86</v>
      </c>
      <c r="T6" s="58"/>
      <c r="U6" s="58"/>
      <c r="V6" s="58"/>
      <c r="W6" s="58"/>
      <c r="X6" s="27" t="n">
        <f aca="false">G6</f>
        <v>11</v>
      </c>
      <c r="Y6" s="12" t="n">
        <f aca="false">I6</f>
        <v>5</v>
      </c>
      <c r="Z6" s="59" t="n">
        <f aca="false">K6</f>
        <v>1</v>
      </c>
      <c r="AA6" s="60" t="n">
        <f aca="false">M6</f>
        <v>15</v>
      </c>
      <c r="AB6" s="17" t="n">
        <f aca="false">IF(ISNUMBER(R6),CONCATENATE(R6+100,X6+100,Y6+100,Z6+100,AA6+100)+0,"")</f>
        <v>132111105101115</v>
      </c>
      <c r="AC6" s="17" t="n">
        <f aca="false">IF(ISNUMBER(SMALL(AB:AB,ROW()-2)),SMALL(AB:AB,ROW()-2),"")</f>
        <v>109102105101101</v>
      </c>
      <c r="AD6" s="14" t="n">
        <f aca="false">IF(AC5&lt;&gt;AC6,AD5+1,AD5)</f>
        <v>4</v>
      </c>
      <c r="AG6" s="14" t="n">
        <f aca="false">IF(ISNUMBER(LARGE(F:F,ROW()-2)),LARGE(F:F,ROW()-2),"")</f>
        <v>20</v>
      </c>
      <c r="AH6" s="14" t="n">
        <f aca="false">IF(AG5&lt;&gt;AG6,AH5+1,AH5)</f>
        <v>2</v>
      </c>
      <c r="AJ6" s="14" t="n">
        <f aca="false">IF(ISNUMBER(LARGE(H:H,ROW()-2)),LARGE(H:H,ROW()-2),"")</f>
        <v>9</v>
      </c>
      <c r="AK6" s="14" t="n">
        <f aca="false">IF(AJ5&lt;&gt;AJ6,AK5+1,AK5)</f>
        <v>1</v>
      </c>
      <c r="AM6" s="14" t="n">
        <f aca="false">IF(ISNUMBER(SMALL(J:J,ROW()-2)),SMALL(J:J,ROW()-2),"")</f>
        <v>0</v>
      </c>
      <c r="AN6" s="14" t="n">
        <f aca="false">IF(AM5&lt;&gt;AM6,AN5+1,AN5)</f>
        <v>1</v>
      </c>
      <c r="AP6" s="14" t="n">
        <f aca="false">IF(ISNUMBER(SMALL(L:L,ROW()-2)),SMALL(L:L,ROW()-2),"")</f>
        <v>0</v>
      </c>
      <c r="AQ6" s="14" t="n">
        <f aca="false">IF(AP5&lt;&gt;AP6,AQ5+1,AQ5)</f>
        <v>1</v>
      </c>
      <c r="AS6" s="14" t="n">
        <f aca="false">IF(ISNUMBER(LARGE(N:N,ROW()-2)),LARGE(N:N,ROW()-2),"")</f>
        <v>20</v>
      </c>
      <c r="AT6" s="14" t="n">
        <f aca="false">IF(AS5&lt;&gt;AS6,AT5+1,AT5)</f>
        <v>1</v>
      </c>
      <c r="AV6" s="14" t="str">
        <f aca="false">IF(ISNUMBER(SMALL(#REF!,ROW()-2)),SMALL(#REF!,ROW()-2),"")</f>
        <v/>
      </c>
      <c r="AW6" s="14" t="n">
        <f aca="false">IF(AV5&lt;&gt;AV6,AW5+1,AW5)</f>
        <v>1</v>
      </c>
      <c r="AY6" s="61"/>
      <c r="AZ6" s="15" t="str">
        <f aca="false">IF(ISNUMBER(LARGE(AY:AY,ROW()-2)),LARGE(AY:AY,ROW()-2),"")</f>
        <v/>
      </c>
      <c r="BA6" s="14" t="n">
        <f aca="false">IF(AZ6&lt;&gt;0,IF(AZ5&lt;&gt;AZ6,BA5+1,BA5),"")</f>
        <v>1</v>
      </c>
      <c r="BB6" s="29"/>
      <c r="BC6" s="62"/>
      <c r="BD6" s="29"/>
      <c r="BE6" s="14" t="n">
        <f aca="false">IF(ISNUMBER(SMALL(P:P,ROW()-2)),SMALL(P:P,ROW()-2),"")</f>
        <v>60</v>
      </c>
      <c r="BF6" s="14" t="n">
        <f aca="false">IF(BE5&lt;&gt;BE6,BF5+1,BF5)</f>
        <v>4</v>
      </c>
      <c r="BG6" s="29"/>
      <c r="BI6" s="14" t="n">
        <f aca="false">IF(ISNUMBER(SMALL(R:R,ROW()-2)),SMALL(R:R,ROW()-2),"")</f>
        <v>9</v>
      </c>
      <c r="BJ6" s="14" t="n">
        <f aca="false">IF(BI5&lt;&gt;BI6,BJ5+1,BJ5)</f>
        <v>2</v>
      </c>
      <c r="BN6" s="29"/>
      <c r="BO6" s="29"/>
      <c r="BP6" s="29"/>
      <c r="BQ6" s="63"/>
      <c r="BR6" s="63"/>
      <c r="BS6" s="64" t="e">
        <f aca="false">#REF!</f>
        <v>#REF!</v>
      </c>
      <c r="BT6" s="63"/>
      <c r="BU6" s="64" t="e">
        <f aca="false">#REF!</f>
        <v>#REF!</v>
      </c>
      <c r="BV6" s="65"/>
      <c r="BW6" s="65"/>
      <c r="BX6" s="17" t="n">
        <f aca="false">IF(ISNUMBER(SMALL(BV:BV,ROW()-2)),SMALL(BV:BV,ROW()-2),"")</f>
        <v>1.6013111410411E+017</v>
      </c>
      <c r="BY6" s="14" t="n">
        <f aca="false">IF(BX5&lt;&gt;BX6,BY5+1,BY5)</f>
        <v>4</v>
      </c>
      <c r="CB6" s="13"/>
      <c r="CC6" s="13" t="n">
        <f aca="false">VLOOKUP(F6,AG:AH,2,0)</f>
        <v>11</v>
      </c>
      <c r="CD6" s="66"/>
      <c r="CE6" s="43" t="n">
        <f aca="false">IF(ISNUMBER(J6),VLOOKUP(J6,AM:AN,2,0),"")</f>
        <v>1</v>
      </c>
      <c r="CF6" s="13"/>
      <c r="CG6" s="13" t="n">
        <f aca="false">VLOOKUP(H6,AJ:AK,2,0)</f>
        <v>5</v>
      </c>
      <c r="CH6" s="13"/>
      <c r="CI6" s="30"/>
      <c r="CJ6" s="30"/>
      <c r="CK6" s="30"/>
      <c r="CL6" s="30"/>
      <c r="CM6" s="30"/>
      <c r="CN6" s="30"/>
      <c r="CO6" s="30"/>
      <c r="CP6" s="31"/>
      <c r="CQ6" s="31"/>
      <c r="CR6" s="31"/>
      <c r="CS6" s="31"/>
      <c r="CT6" s="31"/>
    </row>
    <row r="7" customFormat="false" ht="11.25" hidden="false" customHeight="true" outlineLevel="0" collapsed="false">
      <c r="A7" s="70"/>
      <c r="B7" s="33" t="n">
        <f aca="false">IF(MOD(ROW(),4)=3,((ROW()+1)/4),"")</f>
        <v>2</v>
      </c>
      <c r="C7" s="48" t="str">
        <f aca="false">CONCATENATE(B7,"A")</f>
        <v>2A</v>
      </c>
      <c r="D7" s="49" t="s">
        <v>38</v>
      </c>
      <c r="E7" s="71" t="s">
        <v>39</v>
      </c>
      <c r="F7" s="51" t="n">
        <v>13</v>
      </c>
      <c r="G7" s="52" t="n">
        <f aca="false">IF(ISBLANK(F7),"",IF(F7=0,$CB$2,CC7))</f>
        <v>9</v>
      </c>
      <c r="H7" s="51" t="n">
        <v>5</v>
      </c>
      <c r="I7" s="52" t="n">
        <f aca="false">IF(ISBLANK(H7),"",IF(H7=0,$CF$2,CG7))</f>
        <v>5</v>
      </c>
      <c r="J7" s="51" t="n">
        <v>0</v>
      </c>
      <c r="K7" s="52" t="n">
        <f aca="false">IF(ISNUMBER(J7),VLOOKUP(J7,AM:AN,2,0),"")</f>
        <v>1</v>
      </c>
      <c r="L7" s="51" t="n">
        <v>0</v>
      </c>
      <c r="M7" s="52" t="n">
        <f aca="false">IF(ISNUMBER(L7),VLOOKUP(L7,AP:AQ,2,0),"")</f>
        <v>1</v>
      </c>
      <c r="N7" s="72" t="n">
        <v>20</v>
      </c>
      <c r="O7" s="73" t="n">
        <f aca="false">IF(ISBLANK(N7),"",IF(N7=0,$CC$2,CD7))</f>
        <v>1</v>
      </c>
      <c r="P7" s="73" t="n">
        <f aca="false">IF(ISNUMBER(O7),IF(ISNUMBER(O7),IF(ISNUMBER(O7),IF(ISNUMBER(O7),O7+G7+G8+G9+G10+I7+I8+I9+I10+K7+K8+K9+K10+M7+M8+M9+M10,""),""),""),"")</f>
        <v>57</v>
      </c>
      <c r="Q7" s="74" t="n">
        <f aca="false">IF(ISNUMBER(P7),VLOOKUP(BV7,BX:BY,2,0),"")</f>
        <v>3</v>
      </c>
      <c r="R7" s="52" t="n">
        <f aca="false">IF(ISNUMBER(G7),IF(ISNUMBER(I7),IF(ISNUMBER(K7),IF(ISNUMBER(M7),SUM(G7,I7,K7,M7),""),""),""),"")</f>
        <v>16</v>
      </c>
      <c r="S7" s="57" t="n">
        <f aca="false">IF(ISNUMBER(R7),VLOOKUP(AB7,AC:AD,2,0),"")</f>
        <v>22</v>
      </c>
      <c r="T7" s="58"/>
      <c r="U7" s="58"/>
      <c r="V7" s="58"/>
      <c r="W7" s="58"/>
      <c r="X7" s="27" t="n">
        <f aca="false">G7</f>
        <v>9</v>
      </c>
      <c r="Y7" s="12" t="n">
        <f aca="false">I7</f>
        <v>5</v>
      </c>
      <c r="Z7" s="59" t="n">
        <f aca="false">K7</f>
        <v>1</v>
      </c>
      <c r="AA7" s="60" t="n">
        <f aca="false">M7</f>
        <v>1</v>
      </c>
      <c r="AB7" s="17" t="n">
        <f aca="false">IF(ISNUMBER(R7),CONCATENATE(R7+100,X7+100,Y7+100,Z7+100,AA7+100)+0,"")</f>
        <v>116109105101101</v>
      </c>
      <c r="AC7" s="17" t="n">
        <f aca="false">IF(ISNUMBER(SMALL(AB:AB,ROW()-2)),SMALL(AB:AB,ROW()-2),"")</f>
        <v>110104104101101</v>
      </c>
      <c r="AD7" s="14" t="n">
        <f aca="false">IF(AC6&lt;&gt;AC7,AD6+1,AD6)</f>
        <v>5</v>
      </c>
      <c r="AG7" s="14" t="n">
        <f aca="false">IF(ISNUMBER(LARGE(F:F,ROW()-2)),LARGE(F:F,ROW()-2),"")</f>
        <v>20</v>
      </c>
      <c r="AH7" s="14" t="n">
        <f aca="false">IF(AG6&lt;&gt;AG7,AH6+1,AH6)</f>
        <v>2</v>
      </c>
      <c r="AJ7" s="14" t="n">
        <f aca="false">IF(ISNUMBER(LARGE(H:H,ROW()-2)),LARGE(H:H,ROW()-2),"")</f>
        <v>9</v>
      </c>
      <c r="AK7" s="14" t="n">
        <f aca="false">IF(AJ6&lt;&gt;AJ7,AK6+1,AK6)</f>
        <v>1</v>
      </c>
      <c r="AM7" s="14" t="n">
        <f aca="false">IF(ISNUMBER(SMALL(J:J,ROW()-2)),SMALL(J:J,ROW()-2),"")</f>
        <v>0</v>
      </c>
      <c r="AN7" s="14" t="n">
        <f aca="false">IF(AM6&lt;&gt;AM7,AN6+1,AN6)</f>
        <v>1</v>
      </c>
      <c r="AP7" s="14" t="n">
        <f aca="false">IF(ISNUMBER(SMALL(L:L,ROW()-2)),SMALL(L:L,ROW()-2),"")</f>
        <v>0</v>
      </c>
      <c r="AQ7" s="14" t="n">
        <f aca="false">IF(AP6&lt;&gt;AP7,AQ6+1,AQ6)</f>
        <v>1</v>
      </c>
      <c r="AS7" s="14" t="n">
        <f aca="false">IF(ISNUMBER(LARGE(N:N,ROW()-2)),LARGE(N:N,ROW()-2),"")</f>
        <v>20</v>
      </c>
      <c r="AT7" s="14" t="n">
        <f aca="false">IF(AS6&lt;&gt;AS7,AT6+1,AT6)</f>
        <v>1</v>
      </c>
      <c r="AV7" s="14" t="str">
        <f aca="false">IF(ISNUMBER(SMALL(#REF!,ROW()-2)),SMALL(#REF!,ROW()-2),"")</f>
        <v/>
      </c>
      <c r="AW7" s="14" t="n">
        <f aca="false">IF(AV6&lt;&gt;AV7,AW6+1,AW6)</f>
        <v>1</v>
      </c>
      <c r="AY7" s="61" t="e">
        <f aca="false">IF(#REF!,#REF!+0,)</f>
        <v>#REF!</v>
      </c>
      <c r="AZ7" s="15" t="str">
        <f aca="false">IF(ISNUMBER(LARGE(AY:AY,ROW()-2)),LARGE(AY:AY,ROW()-2),"")</f>
        <v/>
      </c>
      <c r="BA7" s="14" t="n">
        <f aca="false">IF(AZ7&lt;&gt;0,IF(AZ6&lt;&gt;AZ7,BA6+1,BA6),"")</f>
        <v>1</v>
      </c>
      <c r="BB7" s="29" t="str">
        <f aca="false">IF(ISNUMBER(AY7),VLOOKUP(AY7,AZ:BA,2,0),"")</f>
        <v/>
      </c>
      <c r="BC7" s="62"/>
      <c r="BD7" s="29" t="n">
        <f aca="false">P7</f>
        <v>57</v>
      </c>
      <c r="BE7" s="14" t="n">
        <f aca="false">IF(ISNUMBER(SMALL(P:P,ROW()-2)),SMALL(P:P,ROW()-2),"")</f>
        <v>63</v>
      </c>
      <c r="BF7" s="14" t="n">
        <f aca="false">IF(BE6&lt;&gt;BE7,BF6+1,BF6)</f>
        <v>5</v>
      </c>
      <c r="BG7" s="29" t="n">
        <f aca="false">IF(ISNUMBER(BD7),VLOOKUP(BD7,BE:BF,2,0),"")</f>
        <v>3</v>
      </c>
      <c r="BI7" s="14" t="n">
        <f aca="false">IF(ISNUMBER(SMALL(R:R,ROW()-2)),SMALL(R:R,ROW()-2),"")</f>
        <v>10</v>
      </c>
      <c r="BJ7" s="14" t="n">
        <f aca="false">IF(BI6&lt;&gt;BI7,BJ6+1,BJ6)</f>
        <v>3</v>
      </c>
      <c r="BN7" s="29" t="n">
        <f aca="false">P7</f>
        <v>57</v>
      </c>
      <c r="BO7" s="29" t="n">
        <f aca="false">SUM(G7,G8,G9,G10)</f>
        <v>23</v>
      </c>
      <c r="BP7" s="29" t="n">
        <f aca="false">SUM(I7,I8,I9,I10)</f>
        <v>15</v>
      </c>
      <c r="BQ7" s="63" t="n">
        <f aca="false">SUM(K7,K8,K9,K10)</f>
        <v>4</v>
      </c>
      <c r="BR7" s="63" t="n">
        <f aca="false">O7</f>
        <v>1</v>
      </c>
      <c r="BS7" s="64"/>
      <c r="BT7" s="63" t="n">
        <f aca="false">SUM(M7,M8,M9,M10)</f>
        <v>14</v>
      </c>
      <c r="BU7" s="64"/>
      <c r="BV7" s="65" t="n">
        <f aca="false">IF(ISNUMBER(P7),CONCATENATE(BN7+100,BO7+100,BP7+100,BQ7+100,BT7+100,BR7+100)+0,"")</f>
        <v>1.57123115104114E+017</v>
      </c>
      <c r="BW7" s="65" t="n">
        <f aca="false">IF(ISNUMBER(SMALL(BV:BV,ROW()-2)),SMALL(BV:BV,ROW()-2),"")</f>
        <v>1.63131120104106E+017</v>
      </c>
      <c r="BX7" s="17" t="n">
        <f aca="false">IF(ISNUMBER(SMALL(BV:BV,ROW()-2)),SMALL(BV:BV,ROW()-2),"")</f>
        <v>1.63131120104106E+017</v>
      </c>
      <c r="BY7" s="14" t="n">
        <f aca="false">IF(BX6&lt;&gt;BX7,BY6+1,BY6)</f>
        <v>5</v>
      </c>
      <c r="CB7" s="13"/>
      <c r="CC7" s="13" t="n">
        <f aca="false">VLOOKUP(F7,AG:AH,2,0)</f>
        <v>9</v>
      </c>
      <c r="CD7" s="66" t="n">
        <f aca="false">VLOOKUP(N7,AS:AT,2,0)</f>
        <v>1</v>
      </c>
      <c r="CE7" s="43" t="n">
        <f aca="false">IF(ISNUMBER(J7),VLOOKUP(J7,AM:AN,2,0),"")</f>
        <v>1</v>
      </c>
      <c r="CF7" s="13"/>
      <c r="CG7" s="13" t="n">
        <f aca="false">VLOOKUP(H7,AJ:AK,2,0)</f>
        <v>5</v>
      </c>
      <c r="CH7" s="13"/>
      <c r="CI7" s="30"/>
      <c r="CJ7" s="30"/>
      <c r="CK7" s="30"/>
      <c r="CL7" s="30"/>
      <c r="CM7" s="30"/>
      <c r="CN7" s="30"/>
      <c r="CO7" s="30"/>
      <c r="CP7" s="31"/>
      <c r="CQ7" s="31"/>
      <c r="CR7" s="31"/>
      <c r="CS7" s="31"/>
      <c r="CT7" s="31"/>
    </row>
    <row r="8" customFormat="false" ht="11.25" hidden="false" customHeight="true" outlineLevel="0" collapsed="false">
      <c r="A8" s="70"/>
      <c r="B8" s="33" t="str">
        <f aca="false">IF(MOD(ROW(),4)=3,((ROW()+1)/4),"")</f>
        <v/>
      </c>
      <c r="C8" s="48" t="str">
        <f aca="false">CONCATENATE(B7,"B")</f>
        <v>2B</v>
      </c>
      <c r="D8" s="49" t="s">
        <v>40</v>
      </c>
      <c r="E8" s="71"/>
      <c r="F8" s="51" t="n">
        <v>17</v>
      </c>
      <c r="G8" s="52" t="n">
        <f aca="false">IF(ISBLANK(F8),"",IF(F8=0,$CB$2,CC8))</f>
        <v>5</v>
      </c>
      <c r="H8" s="51" t="n">
        <v>7</v>
      </c>
      <c r="I8" s="52" t="n">
        <f aca="false">IF(ISBLANK(H8),"",IF(H8=0,$CF$2,CG8))</f>
        <v>3</v>
      </c>
      <c r="J8" s="51" t="n">
        <v>0</v>
      </c>
      <c r="K8" s="52" t="n">
        <f aca="false">IF(ISNUMBER(J8),VLOOKUP(J8,AM:AN,2,0),"")</f>
        <v>1</v>
      </c>
      <c r="L8" s="51" t="n">
        <v>0</v>
      </c>
      <c r="M8" s="52" t="n">
        <f aca="false">IF(ISNUMBER(L8),VLOOKUP(L8,AP:AQ,2,0),"")</f>
        <v>1</v>
      </c>
      <c r="N8" s="72"/>
      <c r="O8" s="73"/>
      <c r="P8" s="73"/>
      <c r="Q8" s="74"/>
      <c r="R8" s="52" t="n">
        <f aca="false">IF(ISNUMBER(G8),IF(ISNUMBER(I8),IF(ISNUMBER(K8),IF(ISNUMBER(M8),SUM(G8,I8,K8,M8),""),""),""),"")</f>
        <v>10</v>
      </c>
      <c r="S8" s="57" t="n">
        <f aca="false">IF(ISNUMBER(R8),VLOOKUP(AB8,AC:AD,2,0),"")</f>
        <v>6</v>
      </c>
      <c r="T8" s="58"/>
      <c r="U8" s="58"/>
      <c r="V8" s="58"/>
      <c r="W8" s="58"/>
      <c r="X8" s="27" t="n">
        <f aca="false">G8</f>
        <v>5</v>
      </c>
      <c r="Y8" s="12" t="n">
        <f aca="false">I8</f>
        <v>3</v>
      </c>
      <c r="Z8" s="59" t="n">
        <f aca="false">K8</f>
        <v>1</v>
      </c>
      <c r="AA8" s="60" t="n">
        <f aca="false">M8</f>
        <v>1</v>
      </c>
      <c r="AB8" s="17" t="n">
        <f aca="false">IF(ISNUMBER(R8),CONCATENATE(R8+100,X8+100,Y8+100,Z8+100,AA8+100)+0,"")</f>
        <v>110105103101101</v>
      </c>
      <c r="AC8" s="17" t="n">
        <f aca="false">IF(ISNUMBER(SMALL(AB:AB,ROW()-2)),SMALL(AB:AB,ROW()-2),"")</f>
        <v>110105103101101</v>
      </c>
      <c r="AD8" s="14" t="n">
        <f aca="false">IF(AC7&lt;&gt;AC8,AD7+1,AD7)</f>
        <v>6</v>
      </c>
      <c r="AG8" s="14" t="n">
        <f aca="false">IF(ISNUMBER(LARGE(F:F,ROW()-2)),LARGE(F:F,ROW()-2),"")</f>
        <v>20</v>
      </c>
      <c r="AH8" s="14" t="n">
        <f aca="false">IF(AG7&lt;&gt;AG8,AH7+1,AH7)</f>
        <v>2</v>
      </c>
      <c r="AJ8" s="14" t="n">
        <f aca="false">IF(ISNUMBER(LARGE(H:H,ROW()-2)),LARGE(H:H,ROW()-2),"")</f>
        <v>8</v>
      </c>
      <c r="AK8" s="14" t="n">
        <f aca="false">IF(AJ7&lt;&gt;AJ8,AK7+1,AK7)</f>
        <v>2</v>
      </c>
      <c r="AM8" s="14" t="n">
        <f aca="false">IF(ISNUMBER(SMALL(J:J,ROW()-2)),SMALL(J:J,ROW()-2),"")</f>
        <v>0</v>
      </c>
      <c r="AN8" s="14" t="n">
        <f aca="false">IF(AM7&lt;&gt;AM8,AN7+1,AN7)</f>
        <v>1</v>
      </c>
      <c r="AP8" s="14" t="n">
        <f aca="false">IF(ISNUMBER(SMALL(L:L,ROW()-2)),SMALL(L:L,ROW()-2),"")</f>
        <v>0</v>
      </c>
      <c r="AQ8" s="14" t="n">
        <f aca="false">IF(AP7&lt;&gt;AP8,AQ7+1,AQ7)</f>
        <v>1</v>
      </c>
      <c r="AS8" s="14" t="n">
        <f aca="false">IF(ISNUMBER(LARGE(N:N,ROW()-2)),LARGE(N:N,ROW()-2),"")</f>
        <v>20</v>
      </c>
      <c r="AT8" s="14" t="n">
        <f aca="false">IF(AS7&lt;&gt;AS8,AT7+1,AT7)</f>
        <v>1</v>
      </c>
      <c r="AV8" s="14" t="str">
        <f aca="false">IF(ISNUMBER(SMALL(#REF!,ROW()-2)),SMALL(#REF!,ROW()-2),"")</f>
        <v/>
      </c>
      <c r="AW8" s="14" t="n">
        <f aca="false">IF(AV7&lt;&gt;AV8,AW7+1,AW7)</f>
        <v>1</v>
      </c>
      <c r="AY8" s="61"/>
      <c r="AZ8" s="15" t="str">
        <f aca="false">IF(ISNUMBER(LARGE(AY:AY,ROW()-2)),LARGE(AY:AY,ROW()-2),"")</f>
        <v/>
      </c>
      <c r="BA8" s="14" t="n">
        <f aca="false">IF(AZ8&lt;&gt;0,IF(AZ7&lt;&gt;AZ8,BA7+1,BA7),"")</f>
        <v>1</v>
      </c>
      <c r="BB8" s="29"/>
      <c r="BC8" s="62"/>
      <c r="BD8" s="29"/>
      <c r="BE8" s="14" t="n">
        <f aca="false">IF(ISNUMBER(SMALL(P:P,ROW()-2)),SMALL(P:P,ROW()-2),"")</f>
        <v>69</v>
      </c>
      <c r="BF8" s="14" t="n">
        <f aca="false">IF(BE7&lt;&gt;BE8,BF7+1,BF7)</f>
        <v>6</v>
      </c>
      <c r="BG8" s="29"/>
      <c r="BI8" s="14" t="n">
        <f aca="false">IF(ISNUMBER(SMALL(R:R,ROW()-2)),SMALL(R:R,ROW()-2),"")</f>
        <v>10</v>
      </c>
      <c r="BJ8" s="14" t="n">
        <f aca="false">IF(BI7&lt;&gt;BI8,BJ7+1,BJ7)</f>
        <v>3</v>
      </c>
      <c r="BN8" s="29"/>
      <c r="BO8" s="29"/>
      <c r="BP8" s="29"/>
      <c r="BQ8" s="63"/>
      <c r="BR8" s="63"/>
      <c r="BS8" s="64"/>
      <c r="BT8" s="63"/>
      <c r="BU8" s="64"/>
      <c r="BV8" s="65"/>
      <c r="BW8" s="65"/>
      <c r="BX8" s="17" t="n">
        <f aca="false">IF(ISNUMBER(SMALL(BV:BV,ROW()-2)),SMALL(BV:BV,ROW()-2),"")</f>
        <v>1.69117116104131E+017</v>
      </c>
      <c r="BY8" s="14" t="n">
        <f aca="false">IF(BX7&lt;&gt;BX8,BY7+1,BY7)</f>
        <v>6</v>
      </c>
      <c r="CB8" s="13"/>
      <c r="CC8" s="13" t="n">
        <f aca="false">VLOOKUP(F8,AG:AH,2,0)</f>
        <v>5</v>
      </c>
      <c r="CD8" s="66"/>
      <c r="CE8" s="43" t="n">
        <f aca="false">IF(ISNUMBER(J8),VLOOKUP(J8,AM:AN,2,0),"")</f>
        <v>1</v>
      </c>
      <c r="CF8" s="13"/>
      <c r="CG8" s="13" t="n">
        <f aca="false">VLOOKUP(H8,AJ:AK,2,0)</f>
        <v>3</v>
      </c>
      <c r="CH8" s="13"/>
      <c r="CI8" s="30"/>
      <c r="CJ8" s="30"/>
      <c r="CK8" s="30"/>
      <c r="CL8" s="30"/>
      <c r="CM8" s="30"/>
      <c r="CN8" s="30"/>
      <c r="CO8" s="30"/>
      <c r="CP8" s="31"/>
      <c r="CQ8" s="31"/>
      <c r="CR8" s="31"/>
      <c r="CS8" s="31"/>
      <c r="CT8" s="31"/>
    </row>
    <row r="9" customFormat="false" ht="11.25" hidden="false" customHeight="true" outlineLevel="0" collapsed="false">
      <c r="A9" s="70"/>
      <c r="B9" s="33" t="str">
        <f aca="false">IF(MOD(ROW(),4)=3,((ROW()+1)/4),"")</f>
        <v/>
      </c>
      <c r="C9" s="48" t="str">
        <f aca="false">CONCATENATE(B7,"C")</f>
        <v>2C</v>
      </c>
      <c r="D9" s="49" t="s">
        <v>41</v>
      </c>
      <c r="E9" s="71"/>
      <c r="F9" s="51" t="n">
        <v>20</v>
      </c>
      <c r="G9" s="52" t="n">
        <f aca="false">IF(ISBLANK(F9),"",IF(F9=0,$CB$2,CC9))</f>
        <v>2</v>
      </c>
      <c r="H9" s="51" t="n">
        <v>9</v>
      </c>
      <c r="I9" s="52" t="n">
        <f aca="false">IF(ISBLANK(H9),"",IF(H9=0,$CF$2,CG9))</f>
        <v>1</v>
      </c>
      <c r="J9" s="51" t="n">
        <v>0</v>
      </c>
      <c r="K9" s="52" t="n">
        <f aca="false">IF(ISNUMBER(J9),VLOOKUP(J9,AM:AN,2,0),"")</f>
        <v>1</v>
      </c>
      <c r="L9" s="51" t="n">
        <v>9</v>
      </c>
      <c r="M9" s="53" t="n">
        <f aca="false">IF(ISNUMBER(L9),VLOOKUP(L9,AP:AQ,2,0),"")</f>
        <v>9</v>
      </c>
      <c r="N9" s="72"/>
      <c r="O9" s="73"/>
      <c r="P9" s="73"/>
      <c r="Q9" s="74"/>
      <c r="R9" s="52" t="n">
        <f aca="false">IF(ISNUMBER(G9),IF(ISNUMBER(I9),IF(ISNUMBER(K9),IF(ISNUMBER(M9),SUM(G9,I9,K9,M9),""),""),""),"")</f>
        <v>13</v>
      </c>
      <c r="S9" s="57" t="n">
        <f aca="false">IF(ISNUMBER(R9),VLOOKUP(AB9,AC:AD,2,0),"")</f>
        <v>11</v>
      </c>
      <c r="T9" s="58"/>
      <c r="U9" s="58"/>
      <c r="V9" s="58"/>
      <c r="W9" s="58"/>
      <c r="X9" s="27" t="n">
        <f aca="false">G9</f>
        <v>2</v>
      </c>
      <c r="Y9" s="12" t="n">
        <f aca="false">I9</f>
        <v>1</v>
      </c>
      <c r="Z9" s="59" t="n">
        <f aca="false">K9</f>
        <v>1</v>
      </c>
      <c r="AA9" s="60" t="n">
        <f aca="false">M9</f>
        <v>9</v>
      </c>
      <c r="AB9" s="17" t="n">
        <f aca="false">IF(ISNUMBER(R9),CONCATENATE(R9+100,X9+100,Y9+100,Z9+100,AA9+100)+0,"")</f>
        <v>113102101101109</v>
      </c>
      <c r="AC9" s="17" t="n">
        <f aca="false">IF(ISNUMBER(SMALL(AB:AB,ROW()-2)),SMALL(AB:AB,ROW()-2),"")</f>
        <v>111106102101102</v>
      </c>
      <c r="AD9" s="14" t="n">
        <f aca="false">IF(AC8&lt;&gt;AC9,AD8+1,AD8)</f>
        <v>7</v>
      </c>
      <c r="AG9" s="14" t="n">
        <f aca="false">IF(ISNUMBER(LARGE(F:F,ROW()-2)),LARGE(F:F,ROW()-2),"")</f>
        <v>19</v>
      </c>
      <c r="AH9" s="14" t="n">
        <f aca="false">IF(AG8&lt;&gt;AG9,AH8+1,AH8)</f>
        <v>3</v>
      </c>
      <c r="AJ9" s="14" t="n">
        <f aca="false">IF(ISNUMBER(LARGE(H:H,ROW()-2)),LARGE(H:H,ROW()-2),"")</f>
        <v>8</v>
      </c>
      <c r="AK9" s="14" t="n">
        <f aca="false">IF(AJ8&lt;&gt;AJ9,AK8+1,AK8)</f>
        <v>2</v>
      </c>
      <c r="AM9" s="14" t="n">
        <f aca="false">IF(ISNUMBER(SMALL(J:J,ROW()-2)),SMALL(J:J,ROW()-2),"")</f>
        <v>0</v>
      </c>
      <c r="AN9" s="14" t="n">
        <f aca="false">IF(AM8&lt;&gt;AM9,AN8+1,AN8)</f>
        <v>1</v>
      </c>
      <c r="AP9" s="14" t="n">
        <f aca="false">IF(ISNUMBER(SMALL(L:L,ROW()-2)),SMALL(L:L,ROW()-2),"")</f>
        <v>0</v>
      </c>
      <c r="AQ9" s="14" t="n">
        <f aca="false">IF(AP8&lt;&gt;AP9,AQ8+1,AQ8)</f>
        <v>1</v>
      </c>
      <c r="AS9" s="14" t="n">
        <f aca="false">IF(ISNUMBER(LARGE(N:N,ROW()-2)),LARGE(N:N,ROW()-2),"")</f>
        <v>20</v>
      </c>
      <c r="AT9" s="14" t="n">
        <f aca="false">IF(AS8&lt;&gt;AS9,AT8+1,AT8)</f>
        <v>1</v>
      </c>
      <c r="AV9" s="14" t="str">
        <f aca="false">IF(ISNUMBER(SMALL(#REF!,ROW()-2)),SMALL(#REF!,ROW()-2),"")</f>
        <v/>
      </c>
      <c r="AW9" s="14" t="n">
        <f aca="false">IF(AV8&lt;&gt;AV9,AW8+1,AW8)</f>
        <v>1</v>
      </c>
      <c r="AY9" s="61"/>
      <c r="AZ9" s="15" t="str">
        <f aca="false">IF(ISNUMBER(LARGE(AY:AY,ROW()-2)),LARGE(AY:AY,ROW()-2),"")</f>
        <v/>
      </c>
      <c r="BA9" s="14" t="n">
        <f aca="false">IF(AZ9&lt;&gt;0,IF(AZ8&lt;&gt;AZ9,BA8+1,BA8),"")</f>
        <v>1</v>
      </c>
      <c r="BB9" s="29"/>
      <c r="BC9" s="62"/>
      <c r="BD9" s="29"/>
      <c r="BE9" s="14" t="n">
        <f aca="false">IF(ISNUMBER(SMALL(P:P,ROW()-2)),SMALL(P:P,ROW()-2),"")</f>
        <v>82</v>
      </c>
      <c r="BF9" s="14" t="n">
        <f aca="false">IF(BE8&lt;&gt;BE9,BF8+1,BF8)</f>
        <v>7</v>
      </c>
      <c r="BG9" s="29"/>
      <c r="BI9" s="14" t="n">
        <f aca="false">IF(ISNUMBER(SMALL(R:R,ROW()-2)),SMALL(R:R,ROW()-2),"")</f>
        <v>11</v>
      </c>
      <c r="BJ9" s="14" t="n">
        <f aca="false">IF(BI8&lt;&gt;BI9,BJ8+1,BJ8)</f>
        <v>4</v>
      </c>
      <c r="BN9" s="29"/>
      <c r="BO9" s="29"/>
      <c r="BP9" s="29"/>
      <c r="BQ9" s="63"/>
      <c r="BR9" s="63"/>
      <c r="BS9" s="64" t="e">
        <f aca="false">#REF!</f>
        <v>#REF!</v>
      </c>
      <c r="BT9" s="63"/>
      <c r="BU9" s="64" t="e">
        <f aca="false">#REF!</f>
        <v>#REF!</v>
      </c>
      <c r="BV9" s="65"/>
      <c r="BW9" s="65"/>
      <c r="BX9" s="17" t="n">
        <f aca="false">IF(ISNUMBER(SMALL(BV:BV,ROW()-2)),SMALL(BV:BV,ROW()-2),"")</f>
        <v>1.82117112104148E+017</v>
      </c>
      <c r="BY9" s="14" t="n">
        <f aca="false">IF(BX8&lt;&gt;BX9,BY8+1,BY8)</f>
        <v>7</v>
      </c>
      <c r="CB9" s="13"/>
      <c r="CC9" s="13" t="n">
        <f aca="false">VLOOKUP(F9,AG:AH,2,0)</f>
        <v>2</v>
      </c>
      <c r="CD9" s="66"/>
      <c r="CE9" s="43" t="n">
        <f aca="false">IF(ISNUMBER(J9),VLOOKUP(J9,AM:AN,2,0),"")</f>
        <v>1</v>
      </c>
      <c r="CF9" s="13"/>
      <c r="CG9" s="13" t="n">
        <f aca="false">VLOOKUP(H9,AJ:AK,2,0)</f>
        <v>1</v>
      </c>
      <c r="CH9" s="13"/>
      <c r="CI9" s="30"/>
      <c r="CJ9" s="30"/>
      <c r="CK9" s="30"/>
      <c r="CL9" s="30"/>
      <c r="CM9" s="30"/>
      <c r="CN9" s="30"/>
      <c r="CO9" s="30"/>
      <c r="CP9" s="31"/>
      <c r="CQ9" s="31"/>
      <c r="CR9" s="31"/>
      <c r="CS9" s="31"/>
      <c r="CT9" s="31"/>
    </row>
    <row r="10" customFormat="false" ht="11.25" hidden="false" customHeight="true" outlineLevel="0" collapsed="false">
      <c r="A10" s="70"/>
      <c r="B10" s="33" t="str">
        <f aca="false">IF(MOD(ROW(),4)=3,((ROW()+1)/4),"")</f>
        <v/>
      </c>
      <c r="C10" s="48" t="str">
        <f aca="false">CONCATENATE(B7,"D")</f>
        <v>2D</v>
      </c>
      <c r="D10" s="49" t="s">
        <v>42</v>
      </c>
      <c r="E10" s="71"/>
      <c r="F10" s="68" t="n">
        <v>15</v>
      </c>
      <c r="G10" s="52" t="n">
        <f aca="false">IF(ISBLANK(F10),"",IF(F10=0,$CB$2,CC10))</f>
        <v>7</v>
      </c>
      <c r="H10" s="68" t="n">
        <v>4</v>
      </c>
      <c r="I10" s="52" t="n">
        <f aca="false">IF(ISBLANK(H10),"",IF(H10=0,$CF$2,CG10))</f>
        <v>6</v>
      </c>
      <c r="J10" s="68" t="n">
        <v>0</v>
      </c>
      <c r="K10" s="52" t="n">
        <f aca="false">IF(ISNUMBER(J10),VLOOKUP(J10,AM:AN,2,0),"")</f>
        <v>1</v>
      </c>
      <c r="L10" s="68" t="n">
        <v>3</v>
      </c>
      <c r="M10" s="52" t="n">
        <f aca="false">IF(ISNUMBER(L10),VLOOKUP(L10,AP:AQ,2,0),"")</f>
        <v>3</v>
      </c>
      <c r="N10" s="72"/>
      <c r="O10" s="73"/>
      <c r="P10" s="73"/>
      <c r="Q10" s="74"/>
      <c r="R10" s="52" t="n">
        <f aca="false">IF(ISNUMBER(G10),IF(ISNUMBER(I10),IF(ISNUMBER(K10),IF(ISNUMBER(M10),SUM(G10,I10,K10,M10),""),""),""),"")</f>
        <v>17</v>
      </c>
      <c r="S10" s="57" t="n">
        <f aca="false">IF(ISNUMBER(R10),VLOOKUP(AB10,AC:AD,2,0),"")</f>
        <v>25</v>
      </c>
      <c r="T10" s="58"/>
      <c r="U10" s="58"/>
      <c r="V10" s="58"/>
      <c r="W10" s="58"/>
      <c r="X10" s="27" t="n">
        <f aca="false">G10</f>
        <v>7</v>
      </c>
      <c r="Y10" s="12" t="n">
        <f aca="false">I10</f>
        <v>6</v>
      </c>
      <c r="Z10" s="59" t="n">
        <f aca="false">K10</f>
        <v>1</v>
      </c>
      <c r="AA10" s="60" t="n">
        <f aca="false">M10</f>
        <v>3</v>
      </c>
      <c r="AB10" s="17" t="n">
        <f aca="false">IF(ISNUMBER(R10),CONCATENATE(R10+100,X10+100,Y10+100,Z10+100,AA10+100)+0,"")</f>
        <v>117107106101103</v>
      </c>
      <c r="AC10" s="17" t="n">
        <f aca="false">IF(ISNUMBER(SMALL(AB:AB,ROW()-2)),SMALL(AB:AB,ROW()-2),"")</f>
        <v>111108101101101</v>
      </c>
      <c r="AD10" s="14" t="n">
        <f aca="false">IF(AC9&lt;&gt;AC10,AD9+1,AD9)</f>
        <v>8</v>
      </c>
      <c r="AG10" s="14" t="n">
        <f aca="false">IF(ISNUMBER(LARGE(F:F,ROW()-2)),LARGE(F:F,ROW()-2),"")</f>
        <v>19</v>
      </c>
      <c r="AH10" s="14" t="n">
        <f aca="false">IF(AG9&lt;&gt;AG10,AH9+1,AH9)</f>
        <v>3</v>
      </c>
      <c r="AJ10" s="14" t="n">
        <f aca="false">IF(ISNUMBER(LARGE(H:H,ROW()-2)),LARGE(H:H,ROW()-2),"")</f>
        <v>8</v>
      </c>
      <c r="AK10" s="14" t="n">
        <f aca="false">IF(AJ9&lt;&gt;AJ10,AK9+1,AK9)</f>
        <v>2</v>
      </c>
      <c r="AM10" s="14" t="n">
        <f aca="false">IF(ISNUMBER(SMALL(J:J,ROW()-2)),SMALL(J:J,ROW()-2),"")</f>
        <v>0</v>
      </c>
      <c r="AN10" s="14" t="n">
        <f aca="false">IF(AM9&lt;&gt;AM10,AN9+1,AN9)</f>
        <v>1</v>
      </c>
      <c r="AP10" s="14" t="n">
        <f aca="false">IF(ISNUMBER(SMALL(L:L,ROW()-2)),SMALL(L:L,ROW()-2),"")</f>
        <v>0</v>
      </c>
      <c r="AQ10" s="14" t="n">
        <f aca="false">IF(AP9&lt;&gt;AP10,AQ9+1,AQ9)</f>
        <v>1</v>
      </c>
      <c r="AS10" s="14" t="n">
        <f aca="false">IF(ISNUMBER(LARGE(N:N,ROW()-2)),LARGE(N:N,ROW()-2),"")</f>
        <v>20</v>
      </c>
      <c r="AT10" s="14" t="n">
        <f aca="false">IF(AS9&lt;&gt;AS10,AT9+1,AT9)</f>
        <v>1</v>
      </c>
      <c r="AV10" s="14" t="str">
        <f aca="false">IF(ISNUMBER(SMALL(#REF!,ROW()-2)),SMALL(#REF!,ROW()-2),"")</f>
        <v/>
      </c>
      <c r="AW10" s="14" t="n">
        <f aca="false">IF(AV9&lt;&gt;AV10,AW9+1,AW9)</f>
        <v>1</v>
      </c>
      <c r="AY10" s="61"/>
      <c r="AZ10" s="15" t="str">
        <f aca="false">IF(ISNUMBER(LARGE(AY:AY,ROW()-2)),LARGE(AY:AY,ROW()-2),"")</f>
        <v/>
      </c>
      <c r="BA10" s="14" t="n">
        <f aca="false">IF(AZ10&lt;&gt;0,IF(AZ9&lt;&gt;AZ10,BA9+1,BA9),"")</f>
        <v>1</v>
      </c>
      <c r="BB10" s="29"/>
      <c r="BC10" s="62"/>
      <c r="BD10" s="29"/>
      <c r="BE10" s="14" t="n">
        <f aca="false">IF(ISNUMBER(SMALL(P:P,ROW()-2)),SMALL(P:P,ROW()-2),"")</f>
        <v>84</v>
      </c>
      <c r="BF10" s="14" t="n">
        <f aca="false">IF(BE9&lt;&gt;BE10,BF9+1,BF9)</f>
        <v>8</v>
      </c>
      <c r="BG10" s="29"/>
      <c r="BI10" s="14" t="n">
        <f aca="false">IF(ISNUMBER(SMALL(R:R,ROW()-2)),SMALL(R:R,ROW()-2),"")</f>
        <v>11</v>
      </c>
      <c r="BJ10" s="14" t="n">
        <f aca="false">IF(BI9&lt;&gt;BI10,BJ9+1,BJ9)</f>
        <v>4</v>
      </c>
      <c r="BN10" s="29"/>
      <c r="BO10" s="29"/>
      <c r="BP10" s="29"/>
      <c r="BQ10" s="63"/>
      <c r="BR10" s="63"/>
      <c r="BS10" s="64"/>
      <c r="BT10" s="63"/>
      <c r="BU10" s="64"/>
      <c r="BV10" s="65"/>
      <c r="BW10" s="65"/>
      <c r="BX10" s="17" t="n">
        <f aca="false">IF(ISNUMBER(SMALL(BV:BV,ROW()-2)),SMALL(BV:BV,ROW()-2),"")</f>
        <v>1.84126116107131E+017</v>
      </c>
      <c r="BY10" s="14" t="n">
        <f aca="false">IF(BX9&lt;&gt;BX10,BY9+1,BY9)</f>
        <v>8</v>
      </c>
      <c r="CB10" s="13"/>
      <c r="CC10" s="13" t="n">
        <f aca="false">VLOOKUP(F10,AG:AH,2,0)</f>
        <v>7</v>
      </c>
      <c r="CD10" s="66"/>
      <c r="CE10" s="43" t="n">
        <f aca="false">IF(ISNUMBER(J10),VLOOKUP(J10,AM:AN,2,0),"")</f>
        <v>1</v>
      </c>
      <c r="CF10" s="13"/>
      <c r="CG10" s="13" t="n">
        <f aca="false">VLOOKUP(H10,AJ:AK,2,0)</f>
        <v>6</v>
      </c>
      <c r="CH10" s="13"/>
      <c r="CI10" s="30"/>
      <c r="CJ10" s="30"/>
      <c r="CK10" s="30"/>
      <c r="CL10" s="30"/>
      <c r="CM10" s="30"/>
      <c r="CN10" s="30"/>
      <c r="CO10" s="30"/>
      <c r="CP10" s="31"/>
      <c r="CQ10" s="31"/>
      <c r="CR10" s="31"/>
      <c r="CS10" s="31"/>
      <c r="CT10" s="31"/>
    </row>
    <row r="11" customFormat="false" ht="11.25" hidden="false" customHeight="true" outlineLevel="0" collapsed="false">
      <c r="A11" s="70"/>
      <c r="B11" s="33" t="n">
        <f aca="false">IF(MOD(ROW(),4)=3,((ROW()+1)/4),"")</f>
        <v>3</v>
      </c>
      <c r="C11" s="48" t="str">
        <f aca="false">CONCATENATE(B11,"A")</f>
        <v>3A</v>
      </c>
      <c r="D11" s="49" t="s">
        <v>43</v>
      </c>
      <c r="E11" s="71" t="s">
        <v>44</v>
      </c>
      <c r="F11" s="51" t="n">
        <v>11</v>
      </c>
      <c r="G11" s="52" t="n">
        <f aca="false">IF(ISBLANK(F11),"",IF(F11=0,$CB$2,CC11))</f>
        <v>11</v>
      </c>
      <c r="H11" s="51" t="n">
        <v>5</v>
      </c>
      <c r="I11" s="52" t="n">
        <f aca="false">IF(ISBLANK(H11),"",IF(H11=0,$CF$2,CG11))</f>
        <v>5</v>
      </c>
      <c r="J11" s="51" t="n">
        <v>0</v>
      </c>
      <c r="K11" s="52" t="n">
        <f aca="false">IF(ISNUMBER(J11),VLOOKUP(J11,AM:AN,2,0),"")</f>
        <v>1</v>
      </c>
      <c r="L11" s="51" t="n">
        <v>18</v>
      </c>
      <c r="M11" s="52" t="n">
        <f aca="false">IF(ISNUMBER(L11),VLOOKUP(L11,AP:AQ,2,0),"")</f>
        <v>18</v>
      </c>
      <c r="N11" s="72" t="n">
        <v>20</v>
      </c>
      <c r="O11" s="73" t="n">
        <f aca="false">IF(ISBLANK(N11),"",IF(N11=0,$CC$2,CD11))</f>
        <v>1</v>
      </c>
      <c r="P11" s="73" t="n">
        <f aca="false">IF(ISNUMBER(O11),IF(ISNUMBER(O11),IF(ISNUMBER(O11),IF(ISNUMBER(O11),O11+G11+G12+G13+G14+I11+I12+I13+I14+K11+K12+K13+K14+M11+M12+M13+M14,""),""),""),"")</f>
        <v>144</v>
      </c>
      <c r="Q11" s="74" t="n">
        <f aca="false">IF(ISNUMBER(P11),VLOOKUP(BV11,BX:BY,2,0),"")</f>
        <v>29</v>
      </c>
      <c r="R11" s="52" t="n">
        <f aca="false">IF(ISNUMBER(G11),IF(ISNUMBER(I11),IF(ISNUMBER(K11),IF(ISNUMBER(M11),SUM(G11,I11,K11,M11),""),""),""),"")</f>
        <v>35</v>
      </c>
      <c r="S11" s="57" t="n">
        <f aca="false">IF(ISNUMBER(R11),VLOOKUP(AB11,AC:AD,2,0),"")</f>
        <v>101</v>
      </c>
      <c r="T11" s="58"/>
      <c r="U11" s="58"/>
      <c r="V11" s="58"/>
      <c r="W11" s="58"/>
      <c r="X11" s="27" t="n">
        <f aca="false">G11</f>
        <v>11</v>
      </c>
      <c r="Y11" s="12" t="n">
        <f aca="false">I11</f>
        <v>5</v>
      </c>
      <c r="Z11" s="59" t="n">
        <f aca="false">K11</f>
        <v>1</v>
      </c>
      <c r="AA11" s="60" t="n">
        <f aca="false">M11</f>
        <v>18</v>
      </c>
      <c r="AB11" s="17" t="n">
        <f aca="false">IF(ISNUMBER(R11),CONCATENATE(R11+100,X11+100,Y11+100,Z11+100,AA11+100)+0,"")</f>
        <v>135111105101118</v>
      </c>
      <c r="AC11" s="17" t="n">
        <f aca="false">IF(ISNUMBER(SMALL(AB:AB,ROW()-2)),SMALL(AB:AB,ROW()-2),"")</f>
        <v>112104106101101</v>
      </c>
      <c r="AD11" s="14" t="n">
        <f aca="false">IF(AC10&lt;&gt;AC11,AD10+1,AD10)</f>
        <v>9</v>
      </c>
      <c r="AG11" s="14" t="n">
        <f aca="false">IF(ISNUMBER(LARGE(F:F,ROW()-2)),LARGE(F:F,ROW()-2),"")</f>
        <v>19</v>
      </c>
      <c r="AH11" s="14" t="n">
        <f aca="false">IF(AG10&lt;&gt;AG11,AH10+1,AH10)</f>
        <v>3</v>
      </c>
      <c r="AJ11" s="14" t="n">
        <f aca="false">IF(ISNUMBER(LARGE(H:H,ROW()-2)),LARGE(H:H,ROW()-2),"")</f>
        <v>8</v>
      </c>
      <c r="AK11" s="14" t="n">
        <f aca="false">IF(AJ10&lt;&gt;AJ11,AK10+1,AK10)</f>
        <v>2</v>
      </c>
      <c r="AM11" s="14" t="n">
        <f aca="false">IF(ISNUMBER(SMALL(J:J,ROW()-2)),SMALL(J:J,ROW()-2),"")</f>
        <v>0</v>
      </c>
      <c r="AN11" s="14" t="n">
        <f aca="false">IF(AM10&lt;&gt;AM11,AN10+1,AN10)</f>
        <v>1</v>
      </c>
      <c r="AP11" s="14" t="n">
        <f aca="false">IF(ISNUMBER(SMALL(L:L,ROW()-2)),SMALL(L:L,ROW()-2),"")</f>
        <v>0</v>
      </c>
      <c r="AQ11" s="14" t="n">
        <f aca="false">IF(AP10&lt;&gt;AP11,AQ10+1,AQ10)</f>
        <v>1</v>
      </c>
      <c r="AS11" s="14" t="n">
        <f aca="false">IF(ISNUMBER(LARGE(N:N,ROW()-2)),LARGE(N:N,ROW()-2),"")</f>
        <v>20</v>
      </c>
      <c r="AT11" s="14" t="n">
        <f aca="false">IF(AS10&lt;&gt;AS11,AT10+1,AT10)</f>
        <v>1</v>
      </c>
      <c r="AV11" s="14" t="str">
        <f aca="false">IF(ISNUMBER(SMALL(#REF!,ROW()-2)),SMALL(#REF!,ROW()-2),"")</f>
        <v/>
      </c>
      <c r="AW11" s="14" t="n">
        <f aca="false">IF(AV10&lt;&gt;AV11,AW10+1,AW10)</f>
        <v>1</v>
      </c>
      <c r="AY11" s="75"/>
      <c r="AZ11" s="15" t="str">
        <f aca="false">IF(ISNUMBER(LARGE(AY:AY,ROW()-2)),LARGE(AY:AY,ROW()-2),"")</f>
        <v/>
      </c>
      <c r="BA11" s="14" t="n">
        <f aca="false">IF(AZ11&lt;&gt;0,IF(AZ10&lt;&gt;AZ11,BA10+1,BA10),"")</f>
        <v>1</v>
      </c>
      <c r="BB11" s="62"/>
      <c r="BC11" s="62"/>
      <c r="BD11" s="62"/>
      <c r="BE11" s="14" t="n">
        <f aca="false">IF(ISNUMBER(SMALL(P:P,ROW()-2)),SMALL(P:P,ROW()-2),"")</f>
        <v>88</v>
      </c>
      <c r="BF11" s="14" t="n">
        <f aca="false">IF(BE10&lt;&gt;BE11,BF10+1,BF10)</f>
        <v>9</v>
      </c>
      <c r="BG11" s="62"/>
      <c r="BI11" s="14" t="n">
        <f aca="false">IF(ISNUMBER(SMALL(R:R,ROW()-2)),SMALL(R:R,ROW()-2),"")</f>
        <v>12</v>
      </c>
      <c r="BJ11" s="14" t="n">
        <f aca="false">IF(BI10&lt;&gt;BI11,BJ10+1,BJ10)</f>
        <v>5</v>
      </c>
      <c r="BN11" s="29" t="n">
        <f aca="false">P11</f>
        <v>144</v>
      </c>
      <c r="BO11" s="29" t="n">
        <f aca="false">SUM(G11,G12,G13,G14)</f>
        <v>34</v>
      </c>
      <c r="BP11" s="29" t="n">
        <f aca="false">SUM(I11,I12,I13,I14)</f>
        <v>23</v>
      </c>
      <c r="BQ11" s="63" t="n">
        <f aca="false">SUM(K11,K12,K13,K14)</f>
        <v>5</v>
      </c>
      <c r="BR11" s="63" t="n">
        <f aca="false">O11</f>
        <v>1</v>
      </c>
      <c r="BS11" s="64"/>
      <c r="BT11" s="63" t="n">
        <f aca="false">SUM(M11,M12,M13,M14)</f>
        <v>81</v>
      </c>
      <c r="BU11" s="64"/>
      <c r="BV11" s="65" t="n">
        <f aca="false">IF(ISNUMBER(P11),CONCATENATE(BN11+100,BO11+100,BP11+100,BQ11+100,BT11+100,BR11+100)+0,"")</f>
        <v>2.44134123105181E+017</v>
      </c>
      <c r="BW11" s="65" t="n">
        <f aca="false">IF(ISNUMBER(SMALL(BV:BV,ROW()-2)),SMALL(BV:BV,ROW()-2),"")</f>
        <v>1.88131118104133E+017</v>
      </c>
      <c r="BX11" s="17" t="n">
        <f aca="false">IF(ISNUMBER(SMALL(BV:BV,ROW()-2)),SMALL(BV:BV,ROW()-2),"")</f>
        <v>1.88131118104133E+017</v>
      </c>
      <c r="BY11" s="14" t="n">
        <f aca="false">IF(BX10&lt;&gt;BX11,BY10+1,BY10)</f>
        <v>9</v>
      </c>
      <c r="CB11" s="13"/>
      <c r="CC11" s="13" t="n">
        <f aca="false">VLOOKUP(F11,AG:AH,2,0)</f>
        <v>11</v>
      </c>
      <c r="CD11" s="66" t="n">
        <f aca="false">VLOOKUP(N11,AS:AT,2,0)</f>
        <v>1</v>
      </c>
      <c r="CE11" s="43" t="n">
        <f aca="false">IF(ISNUMBER(J11),VLOOKUP(J11,AM:AN,2,0),"")</f>
        <v>1</v>
      </c>
      <c r="CF11" s="13"/>
      <c r="CG11" s="13" t="n">
        <f aca="false">VLOOKUP(H11,AJ:AK,2,0)</f>
        <v>5</v>
      </c>
      <c r="CH11" s="13"/>
      <c r="CI11" s="30"/>
      <c r="CJ11" s="30"/>
      <c r="CK11" s="30"/>
      <c r="CL11" s="30"/>
      <c r="CM11" s="30"/>
      <c r="CN11" s="30"/>
      <c r="CO11" s="30"/>
      <c r="CP11" s="31"/>
      <c r="CQ11" s="31"/>
      <c r="CR11" s="31"/>
      <c r="CS11" s="31"/>
      <c r="CT11" s="31"/>
    </row>
    <row r="12" customFormat="false" ht="11.25" hidden="false" customHeight="true" outlineLevel="0" collapsed="false">
      <c r="A12" s="70"/>
      <c r="B12" s="33" t="str">
        <f aca="false">IF(MOD(ROW(),4)=3,((ROW()+1)/4),"")</f>
        <v/>
      </c>
      <c r="C12" s="48" t="str">
        <f aca="false">CONCATENATE(B11,"B")</f>
        <v>3B</v>
      </c>
      <c r="D12" s="49" t="s">
        <v>45</v>
      </c>
      <c r="E12" s="71"/>
      <c r="F12" s="51" t="n">
        <v>12</v>
      </c>
      <c r="G12" s="52" t="n">
        <f aca="false">IF(ISBLANK(F12),"",IF(F12=0,$CB$2,CC12))</f>
        <v>10</v>
      </c>
      <c r="H12" s="51" t="n">
        <v>3</v>
      </c>
      <c r="I12" s="52" t="n">
        <f aca="false">IF(ISBLANK(H12),"",IF(H12=0,$CF$2,CG12))</f>
        <v>7</v>
      </c>
      <c r="J12" s="51" t="n">
        <v>0</v>
      </c>
      <c r="K12" s="52" t="n">
        <f aca="false">IF(ISNUMBER(J12),VLOOKUP(J12,AM:AN,2,0),"")</f>
        <v>1</v>
      </c>
      <c r="L12" s="51" t="n">
        <v>18</v>
      </c>
      <c r="M12" s="52" t="n">
        <f aca="false">IF(ISNUMBER(L12),VLOOKUP(L12,AP:AQ,2,0),"")</f>
        <v>18</v>
      </c>
      <c r="N12" s="72"/>
      <c r="O12" s="73"/>
      <c r="P12" s="73"/>
      <c r="Q12" s="74"/>
      <c r="R12" s="52" t="n">
        <f aca="false">IF(ISNUMBER(G12),IF(ISNUMBER(I12),IF(ISNUMBER(K12),IF(ISNUMBER(M12),SUM(G12,I12,K12,M12),""),""),""),"")</f>
        <v>36</v>
      </c>
      <c r="S12" s="57" t="n">
        <f aca="false">IF(ISNUMBER(R12),VLOOKUP(AB12,AC:AD,2,0),"")</f>
        <v>106</v>
      </c>
      <c r="T12" s="76"/>
      <c r="U12" s="76"/>
      <c r="V12" s="76"/>
      <c r="W12" s="76"/>
      <c r="X12" s="27" t="n">
        <f aca="false">G12</f>
        <v>10</v>
      </c>
      <c r="Y12" s="12" t="n">
        <f aca="false">I12</f>
        <v>7</v>
      </c>
      <c r="Z12" s="59" t="n">
        <f aca="false">K12</f>
        <v>1</v>
      </c>
      <c r="AA12" s="60" t="n">
        <f aca="false">M12</f>
        <v>18</v>
      </c>
      <c r="AB12" s="17" t="n">
        <f aca="false">IF(ISNUMBER(R12),CONCATENATE(R12+100,X12+100,Y12+100,Z12+100,AA12+100)+0,"")</f>
        <v>136110107101118</v>
      </c>
      <c r="AC12" s="17" t="n">
        <f aca="false">IF(ISNUMBER(SMALL(AB:AB,ROW()-2)),SMALL(AB:AB,ROW()-2),"")</f>
        <v>112105102101104</v>
      </c>
      <c r="AD12" s="14" t="n">
        <f aca="false">IF(AC11&lt;&gt;AC12,AD11+1,AD11)</f>
        <v>10</v>
      </c>
      <c r="AG12" s="14" t="n">
        <f aca="false">IF(ISNUMBER(LARGE(F:F,ROW()-2)),LARGE(F:F,ROW()-2),"")</f>
        <v>19</v>
      </c>
      <c r="AH12" s="14" t="n">
        <f aca="false">IF(AG11&lt;&gt;AG12,AH11+1,AH11)</f>
        <v>3</v>
      </c>
      <c r="AJ12" s="14" t="n">
        <f aca="false">IF(ISNUMBER(LARGE(H:H,ROW()-2)),LARGE(H:H,ROW()-2),"")</f>
        <v>8</v>
      </c>
      <c r="AK12" s="14" t="n">
        <f aca="false">IF(AJ11&lt;&gt;AJ12,AK11+1,AK11)</f>
        <v>2</v>
      </c>
      <c r="AM12" s="14" t="n">
        <f aca="false">IF(ISNUMBER(SMALL(J:J,ROW()-2)),SMALL(J:J,ROW()-2),"")</f>
        <v>0</v>
      </c>
      <c r="AN12" s="14" t="n">
        <f aca="false">IF(AM11&lt;&gt;AM12,AN11+1,AN11)</f>
        <v>1</v>
      </c>
      <c r="AP12" s="14" t="n">
        <f aca="false">IF(ISNUMBER(SMALL(L:L,ROW()-2)),SMALL(L:L,ROW()-2),"")</f>
        <v>0</v>
      </c>
      <c r="AQ12" s="14" t="n">
        <f aca="false">IF(AP11&lt;&gt;AP12,AQ11+1,AQ11)</f>
        <v>1</v>
      </c>
      <c r="AS12" s="14" t="n">
        <f aca="false">IF(ISNUMBER(LARGE(N:N,ROW()-2)),LARGE(N:N,ROW()-2),"")</f>
        <v>20</v>
      </c>
      <c r="AT12" s="14" t="n">
        <f aca="false">IF(AS11&lt;&gt;AS12,AT11+1,AT11)</f>
        <v>1</v>
      </c>
      <c r="AV12" s="14" t="str">
        <f aca="false">IF(ISNUMBER(SMALL(#REF!,ROW()-2)),SMALL(#REF!,ROW()-2),"")</f>
        <v/>
      </c>
      <c r="AW12" s="14" t="n">
        <f aca="false">IF(AV11&lt;&gt;AV12,AW11+1,AW11)</f>
        <v>1</v>
      </c>
      <c r="AY12" s="75"/>
      <c r="AZ12" s="15" t="str">
        <f aca="false">IF(ISNUMBER(LARGE(AY:AY,ROW()-2)),LARGE(AY:AY,ROW()-2),"")</f>
        <v/>
      </c>
      <c r="BA12" s="14" t="n">
        <f aca="false">IF(AZ12&lt;&gt;0,IF(AZ11&lt;&gt;AZ12,BA11+1,BA11),"")</f>
        <v>1</v>
      </c>
      <c r="BB12" s="62" t="str">
        <f aca="false">IF(ISNUMBER(AY12),VLOOKUP(AY12,AZ:BA,2,0),"")</f>
        <v/>
      </c>
      <c r="BC12" s="62"/>
      <c r="BD12" s="62" t="n">
        <f aca="false">P12</f>
        <v>0</v>
      </c>
      <c r="BE12" s="14" t="n">
        <f aca="false">IF(ISNUMBER(SMALL(P:P,ROW()-2)),SMALL(P:P,ROW()-2),"")</f>
        <v>90</v>
      </c>
      <c r="BF12" s="14" t="n">
        <f aca="false">IF(BE11&lt;&gt;BE12,BF11+1,BF11)</f>
        <v>10</v>
      </c>
      <c r="BG12" s="62" t="n">
        <f aca="false">IF(ISNUMBER(BD12),VLOOKUP(BD12,BE:BF,2,0),"")</f>
        <v>0</v>
      </c>
      <c r="BI12" s="14" t="n">
        <f aca="false">IF(ISNUMBER(SMALL(R:R,ROW()-2)),SMALL(R:R,ROW()-2),"")</f>
        <v>12</v>
      </c>
      <c r="BJ12" s="14" t="n">
        <f aca="false">IF(BI11&lt;&gt;BI12,BJ11+1,BJ11)</f>
        <v>5</v>
      </c>
      <c r="BN12" s="29"/>
      <c r="BO12" s="29"/>
      <c r="BP12" s="29"/>
      <c r="BQ12" s="63"/>
      <c r="BR12" s="63"/>
      <c r="BS12" s="64" t="e">
        <f aca="false">#REF!</f>
        <v>#REF!</v>
      </c>
      <c r="BT12" s="63"/>
      <c r="BU12" s="64" t="e">
        <f aca="false">#REF!</f>
        <v>#REF!</v>
      </c>
      <c r="BV12" s="65"/>
      <c r="BW12" s="65"/>
      <c r="BX12" s="17" t="n">
        <f aca="false">IF(ISNUMBER(SMALL(BV:BV,ROW()-2)),SMALL(BV:BV,ROW()-2),"")</f>
        <v>1.90131117104135E+017</v>
      </c>
      <c r="BY12" s="14" t="n">
        <f aca="false">IF(BX11&lt;&gt;BX12,BY11+1,BY11)</f>
        <v>10</v>
      </c>
      <c r="CB12" s="13"/>
      <c r="CC12" s="13" t="n">
        <f aca="false">VLOOKUP(F12,AG:AH,2,0)</f>
        <v>10</v>
      </c>
      <c r="CD12" s="66"/>
      <c r="CE12" s="43" t="n">
        <f aca="false">IF(ISNUMBER(J12),VLOOKUP(J12,AM:AN,2,0),"")</f>
        <v>1</v>
      </c>
      <c r="CF12" s="13"/>
      <c r="CG12" s="13" t="n">
        <f aca="false">VLOOKUP(H12,AJ:AK,2,0)</f>
        <v>7</v>
      </c>
      <c r="CH12" s="13"/>
      <c r="CI12" s="30"/>
      <c r="CJ12" s="30"/>
      <c r="CK12" s="30"/>
      <c r="CL12" s="30"/>
      <c r="CM12" s="30"/>
      <c r="CN12" s="30"/>
      <c r="CO12" s="30"/>
      <c r="CP12" s="31"/>
      <c r="CQ12" s="31"/>
      <c r="CR12" s="31"/>
      <c r="CS12" s="31"/>
      <c r="CT12" s="31"/>
    </row>
    <row r="13" customFormat="false" ht="11.25" hidden="false" customHeight="true" outlineLevel="0" collapsed="false">
      <c r="A13" s="70"/>
      <c r="B13" s="33" t="str">
        <f aca="false">IF(MOD(ROW(),4)=3,((ROW()+1)/4),"")</f>
        <v/>
      </c>
      <c r="C13" s="48" t="str">
        <f aca="false">CONCATENATE(B11,"C")</f>
        <v>3C</v>
      </c>
      <c r="D13" s="49" t="s">
        <v>46</v>
      </c>
      <c r="E13" s="71"/>
      <c r="F13" s="51" t="n">
        <v>15</v>
      </c>
      <c r="G13" s="52" t="n">
        <f aca="false">IF(ISBLANK(F13),"",IF(F13=0,$CB$2,CC13))</f>
        <v>7</v>
      </c>
      <c r="H13" s="51" t="n">
        <v>6</v>
      </c>
      <c r="I13" s="52" t="n">
        <f aca="false">IF(ISBLANK(H13),"",IF(H13=0,$CF$2,CG13))</f>
        <v>4</v>
      </c>
      <c r="J13" s="51" t="n">
        <v>3</v>
      </c>
      <c r="K13" s="52" t="n">
        <f aca="false">IF(ISNUMBER(J13),VLOOKUP(J13,AM:AN,2,0),"")</f>
        <v>2</v>
      </c>
      <c r="L13" s="51" t="n">
        <v>27</v>
      </c>
      <c r="M13" s="52" t="n">
        <f aca="false">IF(ISNUMBER(L13),VLOOKUP(L13,AP:AQ,2,0),"")</f>
        <v>24</v>
      </c>
      <c r="N13" s="72"/>
      <c r="O13" s="73"/>
      <c r="P13" s="73"/>
      <c r="Q13" s="74"/>
      <c r="R13" s="52" t="n">
        <f aca="false">IF(ISNUMBER(G13),IF(ISNUMBER(I13),IF(ISNUMBER(K13),IF(ISNUMBER(M13),SUM(G13,I13,K13,M13),""),""),""),"")</f>
        <v>37</v>
      </c>
      <c r="S13" s="57" t="n">
        <f aca="false">IF(ISNUMBER(R13),VLOOKUP(AB13,AC:AD,2,0),"")</f>
        <v>111</v>
      </c>
      <c r="T13" s="76"/>
      <c r="U13" s="76"/>
      <c r="V13" s="76"/>
      <c r="W13" s="76"/>
      <c r="X13" s="27" t="n">
        <f aca="false">G13</f>
        <v>7</v>
      </c>
      <c r="Y13" s="12" t="n">
        <f aca="false">I13</f>
        <v>4</v>
      </c>
      <c r="Z13" s="59" t="n">
        <f aca="false">K13</f>
        <v>2</v>
      </c>
      <c r="AA13" s="60" t="n">
        <f aca="false">M13</f>
        <v>24</v>
      </c>
      <c r="AB13" s="17" t="n">
        <f aca="false">IF(ISNUMBER(R13),CONCATENATE(R13+100,X13+100,Y13+100,Z13+100,AA13+100)+0,"")</f>
        <v>137107104102124</v>
      </c>
      <c r="AC13" s="17" t="n">
        <f aca="false">IF(ISNUMBER(SMALL(AB:AB,ROW()-2)),SMALL(AB:AB,ROW()-2),"")</f>
        <v>112105102101104</v>
      </c>
      <c r="AD13" s="14" t="n">
        <f aca="false">IF(AC12&lt;&gt;AC13,AD12+1,AD12)</f>
        <v>10</v>
      </c>
      <c r="AG13" s="14" t="n">
        <f aca="false">IF(ISNUMBER(LARGE(F:F,ROW()-2)),LARGE(F:F,ROW()-2),"")</f>
        <v>19</v>
      </c>
      <c r="AH13" s="14" t="n">
        <f aca="false">IF(AG12&lt;&gt;AG13,AH12+1,AH12)</f>
        <v>3</v>
      </c>
      <c r="AJ13" s="14" t="n">
        <f aca="false">IF(ISNUMBER(LARGE(H:H,ROW()-2)),LARGE(H:H,ROW()-2),"")</f>
        <v>8</v>
      </c>
      <c r="AK13" s="14" t="n">
        <f aca="false">IF(AJ12&lt;&gt;AJ13,AK12+1,AK12)</f>
        <v>2</v>
      </c>
      <c r="AM13" s="14" t="n">
        <f aca="false">IF(ISNUMBER(SMALL(J:J,ROW()-2)),SMALL(J:J,ROW()-2),"")</f>
        <v>0</v>
      </c>
      <c r="AN13" s="14" t="n">
        <f aca="false">IF(AM12&lt;&gt;AM13,AN12+1,AN12)</f>
        <v>1</v>
      </c>
      <c r="AP13" s="14" t="n">
        <f aca="false">IF(ISNUMBER(SMALL(L:L,ROW()-2)),SMALL(L:L,ROW()-2),"")</f>
        <v>0</v>
      </c>
      <c r="AQ13" s="14" t="n">
        <f aca="false">IF(AP12&lt;&gt;AP13,AQ12+1,AQ12)</f>
        <v>1</v>
      </c>
      <c r="AS13" s="14" t="n">
        <f aca="false">IF(ISNUMBER(LARGE(N:N,ROW()-2)),LARGE(N:N,ROW()-2),"")</f>
        <v>20</v>
      </c>
      <c r="AT13" s="14" t="n">
        <f aca="false">IF(AS12&lt;&gt;AS13,AT12+1,AT12)</f>
        <v>1</v>
      </c>
      <c r="AV13" s="14" t="str">
        <f aca="false">IF(ISNUMBER(SMALL(#REF!,ROW()-2)),SMALL(#REF!,ROW()-2),"")</f>
        <v/>
      </c>
      <c r="AW13" s="14" t="n">
        <f aca="false">IF(AV12&lt;&gt;AV13,AW12+1,AW12)</f>
        <v>1</v>
      </c>
      <c r="AY13" s="75"/>
      <c r="AZ13" s="15" t="str">
        <f aca="false">IF(ISNUMBER(LARGE(AY:AY,ROW()-2)),LARGE(AY:AY,ROW()-2),"")</f>
        <v/>
      </c>
      <c r="BA13" s="14" t="n">
        <f aca="false">IF(AZ13&lt;&gt;0,IF(AZ12&lt;&gt;AZ13,BA12+1,BA12),"")</f>
        <v>1</v>
      </c>
      <c r="BB13" s="62"/>
      <c r="BC13" s="62"/>
      <c r="BD13" s="62"/>
      <c r="BE13" s="14" t="n">
        <f aca="false">IF(ISNUMBER(SMALL(P:P,ROW()-2)),SMALL(P:P,ROW()-2),"")</f>
        <v>91</v>
      </c>
      <c r="BF13" s="14" t="n">
        <f aca="false">IF(BE12&lt;&gt;BE13,BF12+1,BF12)</f>
        <v>11</v>
      </c>
      <c r="BG13" s="62"/>
      <c r="BI13" s="14" t="n">
        <f aca="false">IF(ISNUMBER(SMALL(R:R,ROW()-2)),SMALL(R:R,ROW()-2),"")</f>
        <v>12</v>
      </c>
      <c r="BJ13" s="14" t="n">
        <f aca="false">IF(BI12&lt;&gt;BI13,BJ12+1,BJ12)</f>
        <v>5</v>
      </c>
      <c r="BN13" s="29"/>
      <c r="BO13" s="29"/>
      <c r="BP13" s="29"/>
      <c r="BQ13" s="63"/>
      <c r="BR13" s="63"/>
      <c r="BS13" s="64"/>
      <c r="BT13" s="63"/>
      <c r="BU13" s="64"/>
      <c r="BV13" s="65"/>
      <c r="BW13" s="65"/>
      <c r="BX13" s="17" t="n">
        <f aca="false">IF(ISNUMBER(SMALL(BV:BV,ROW()-2)),SMALL(BV:BV,ROW()-2),"")</f>
        <v>1.9112211410415E+017</v>
      </c>
      <c r="BY13" s="14" t="n">
        <f aca="false">IF(BX12&lt;&gt;BX13,BY12+1,BY12)</f>
        <v>11</v>
      </c>
      <c r="CB13" s="13"/>
      <c r="CC13" s="13" t="n">
        <f aca="false">VLOOKUP(F13,AG:AH,2,0)</f>
        <v>7</v>
      </c>
      <c r="CD13" s="66"/>
      <c r="CE13" s="43" t="n">
        <f aca="false">IF(ISNUMBER(J13),VLOOKUP(J13,AM:AN,2,0),"")</f>
        <v>2</v>
      </c>
      <c r="CF13" s="13"/>
      <c r="CG13" s="13" t="n">
        <f aca="false">VLOOKUP(H13,AJ:AK,2,0)</f>
        <v>4</v>
      </c>
      <c r="CH13" s="13"/>
      <c r="CI13" s="30"/>
      <c r="CJ13" s="30"/>
      <c r="CK13" s="30"/>
      <c r="CL13" s="30"/>
      <c r="CM13" s="30"/>
      <c r="CN13" s="30"/>
      <c r="CO13" s="30"/>
      <c r="CP13" s="31"/>
      <c r="CQ13" s="31"/>
      <c r="CR13" s="31"/>
      <c r="CS13" s="31"/>
      <c r="CT13" s="31"/>
    </row>
    <row r="14" customFormat="false" ht="11.25" hidden="false" customHeight="true" outlineLevel="0" collapsed="false">
      <c r="A14" s="70"/>
      <c r="B14" s="33" t="str">
        <f aca="false">IF(MOD(ROW(),4)=3,((ROW()+1)/4),"")</f>
        <v/>
      </c>
      <c r="C14" s="48" t="str">
        <f aca="false">CONCATENATE(B11,"D")</f>
        <v>3D</v>
      </c>
      <c r="D14" s="49" t="s">
        <v>47</v>
      </c>
      <c r="E14" s="71"/>
      <c r="F14" s="51" t="n">
        <v>16</v>
      </c>
      <c r="G14" s="52" t="n">
        <f aca="false">IF(ISBLANK(F14),"",IF(F14=0,$CB$2,CC14))</f>
        <v>6</v>
      </c>
      <c r="H14" s="51" t="n">
        <v>3</v>
      </c>
      <c r="I14" s="52" t="n">
        <f aca="false">IF(ISBLANK(H14),"",IF(H14=0,$CF$2,CG14))</f>
        <v>7</v>
      </c>
      <c r="J14" s="51" t="n">
        <v>0</v>
      </c>
      <c r="K14" s="52" t="n">
        <f aca="false">IF(ISNUMBER(J14),VLOOKUP(J14,AM:AN,2,0),"")</f>
        <v>1</v>
      </c>
      <c r="L14" s="51" t="n">
        <v>21</v>
      </c>
      <c r="M14" s="52" t="n">
        <f aca="false">IF(ISNUMBER(L14),VLOOKUP(L14,AP:AQ,2,0),"")</f>
        <v>21</v>
      </c>
      <c r="N14" s="72"/>
      <c r="O14" s="73"/>
      <c r="P14" s="73"/>
      <c r="Q14" s="74"/>
      <c r="R14" s="52" t="n">
        <f aca="false">IF(ISNUMBER(G14),IF(ISNUMBER(I14),IF(ISNUMBER(K14),IF(ISNUMBER(M14),SUM(G14,I14,K14,M14),""),""),""),"")</f>
        <v>35</v>
      </c>
      <c r="S14" s="57" t="n">
        <f aca="false">IF(ISNUMBER(R14),VLOOKUP(AB14,AC:AD,2,0),"")</f>
        <v>99</v>
      </c>
      <c r="T14" s="76"/>
      <c r="U14" s="76"/>
      <c r="V14" s="76"/>
      <c r="W14" s="76"/>
      <c r="X14" s="27" t="n">
        <f aca="false">G14</f>
        <v>6</v>
      </c>
      <c r="Y14" s="12" t="n">
        <f aca="false">I14</f>
        <v>7</v>
      </c>
      <c r="Z14" s="59" t="n">
        <f aca="false">K14</f>
        <v>1</v>
      </c>
      <c r="AA14" s="60" t="n">
        <f aca="false">M14</f>
        <v>21</v>
      </c>
      <c r="AB14" s="17" t="n">
        <f aca="false">IF(ISNUMBER(R14),CONCATENATE(R14+100,X14+100,Y14+100,Z14+100,AA14+100)+0,"")</f>
        <v>135106107101121</v>
      </c>
      <c r="AC14" s="17" t="n">
        <f aca="false">IF(ISNUMBER(SMALL(AB:AB,ROW()-2)),SMALL(AB:AB,ROW()-2),"")</f>
        <v>113102101101109</v>
      </c>
      <c r="AD14" s="14" t="n">
        <f aca="false">IF(AC13&lt;&gt;AC14,AD13+1,AD13)</f>
        <v>11</v>
      </c>
      <c r="AG14" s="14" t="n">
        <f aca="false">IF(ISNUMBER(LARGE(F:F,ROW()-2)),LARGE(F:F,ROW()-2),"")</f>
        <v>18</v>
      </c>
      <c r="AH14" s="14" t="n">
        <f aca="false">IF(AG13&lt;&gt;AG14,AH13+1,AH13)</f>
        <v>4</v>
      </c>
      <c r="AJ14" s="14" t="n">
        <f aca="false">IF(ISNUMBER(LARGE(H:H,ROW()-2)),LARGE(H:H,ROW()-2),"")</f>
        <v>8</v>
      </c>
      <c r="AK14" s="14" t="n">
        <f aca="false">IF(AJ13&lt;&gt;AJ14,AK13+1,AK13)</f>
        <v>2</v>
      </c>
      <c r="AM14" s="14" t="n">
        <f aca="false">IF(ISNUMBER(SMALL(J:J,ROW()-2)),SMALL(J:J,ROW()-2),"")</f>
        <v>0</v>
      </c>
      <c r="AN14" s="14" t="n">
        <f aca="false">IF(AM13&lt;&gt;AM14,AN13+1,AN13)</f>
        <v>1</v>
      </c>
      <c r="AP14" s="14" t="n">
        <f aca="false">IF(ISNUMBER(SMALL(L:L,ROW()-2)),SMALL(L:L,ROW()-2),"")</f>
        <v>0</v>
      </c>
      <c r="AQ14" s="14" t="n">
        <f aca="false">IF(AP13&lt;&gt;AP14,AQ13+1,AQ13)</f>
        <v>1</v>
      </c>
      <c r="AS14" s="14" t="n">
        <f aca="false">IF(ISNUMBER(LARGE(N:N,ROW()-2)),LARGE(N:N,ROW()-2),"")</f>
        <v>20</v>
      </c>
      <c r="AT14" s="14" t="n">
        <f aca="false">IF(AS13&lt;&gt;AS14,AT13+1,AT13)</f>
        <v>1</v>
      </c>
      <c r="AV14" s="14" t="str">
        <f aca="false">IF(ISNUMBER(SMALL(#REF!,ROW()-2)),SMALL(#REF!,ROW()-2),"")</f>
        <v/>
      </c>
      <c r="AW14" s="14" t="n">
        <f aca="false">IF(AV13&lt;&gt;AV14,AW13+1,AW13)</f>
        <v>1</v>
      </c>
      <c r="AY14" s="75"/>
      <c r="AZ14" s="15" t="str">
        <f aca="false">IF(ISNUMBER(LARGE(AY:AY,ROW()-2)),LARGE(AY:AY,ROW()-2),"")</f>
        <v/>
      </c>
      <c r="BA14" s="14" t="n">
        <f aca="false">IF(AZ14&lt;&gt;0,IF(AZ13&lt;&gt;AZ14,BA13+1,BA13),"")</f>
        <v>1</v>
      </c>
      <c r="BB14" s="62"/>
      <c r="BC14" s="62"/>
      <c r="BD14" s="62"/>
      <c r="BE14" s="14" t="n">
        <f aca="false">IF(ISNUMBER(SMALL(P:P,ROW()-2)),SMALL(P:P,ROW()-2),"")</f>
        <v>95</v>
      </c>
      <c r="BF14" s="14" t="n">
        <f aca="false">IF(BE13&lt;&gt;BE14,BF13+1,BF13)</f>
        <v>12</v>
      </c>
      <c r="BG14" s="62"/>
      <c r="BI14" s="14" t="n">
        <f aca="false">IF(ISNUMBER(SMALL(R:R,ROW()-2)),SMALL(R:R,ROW()-2),"")</f>
        <v>13</v>
      </c>
      <c r="BJ14" s="14" t="n">
        <f aca="false">IF(BI13&lt;&gt;BI14,BJ13+1,BJ13)</f>
        <v>6</v>
      </c>
      <c r="BN14" s="29"/>
      <c r="BO14" s="29"/>
      <c r="BP14" s="29"/>
      <c r="BQ14" s="63"/>
      <c r="BR14" s="63"/>
      <c r="BS14" s="64"/>
      <c r="BT14" s="63"/>
      <c r="BU14" s="64"/>
      <c r="BV14" s="65"/>
      <c r="BW14" s="65"/>
      <c r="BX14" s="17" t="n">
        <f aca="false">IF(ISNUMBER(SMALL(BV:BV,ROW()-2)),SMALL(BV:BV,ROW()-2),"")</f>
        <v>1.95128116105143E+017</v>
      </c>
      <c r="BY14" s="14" t="n">
        <f aca="false">IF(BX13&lt;&gt;BX14,BY13+1,BY13)</f>
        <v>12</v>
      </c>
      <c r="CB14" s="13"/>
      <c r="CC14" s="13" t="n">
        <f aca="false">VLOOKUP(F14,AG:AH,2,0)</f>
        <v>6</v>
      </c>
      <c r="CD14" s="66"/>
      <c r="CE14" s="43" t="n">
        <f aca="false">IF(ISNUMBER(J14),VLOOKUP(J14,AM:AN,2,0),"")</f>
        <v>1</v>
      </c>
      <c r="CF14" s="13"/>
      <c r="CG14" s="13" t="n">
        <f aca="false">VLOOKUP(H14,AJ:AK,2,0)</f>
        <v>7</v>
      </c>
      <c r="CH14" s="13"/>
      <c r="CI14" s="30"/>
      <c r="CJ14" s="30"/>
      <c r="CK14" s="30"/>
      <c r="CL14" s="30"/>
      <c r="CM14" s="30"/>
      <c r="CN14" s="30"/>
      <c r="CO14" s="30"/>
      <c r="CP14" s="31"/>
      <c r="CQ14" s="31"/>
      <c r="CR14" s="31"/>
      <c r="CS14" s="31"/>
      <c r="CT14" s="31"/>
    </row>
    <row r="15" customFormat="false" ht="11.25" hidden="false" customHeight="true" outlineLevel="0" collapsed="false">
      <c r="A15" s="70"/>
      <c r="B15" s="33" t="n">
        <f aca="false">IF(MOD(ROW(),4)=3,((ROW()+1)/4),"")</f>
        <v>4</v>
      </c>
      <c r="C15" s="48" t="str">
        <f aca="false">CONCATENATE(B15,"A")</f>
        <v>4A</v>
      </c>
      <c r="D15" s="49" t="s">
        <v>48</v>
      </c>
      <c r="E15" s="50" t="s">
        <v>49</v>
      </c>
      <c r="F15" s="51" t="n">
        <v>16</v>
      </c>
      <c r="G15" s="52" t="n">
        <f aca="false">IF(ISBLANK(F15),"",IF(F15=0,$CB$2,CC15))</f>
        <v>6</v>
      </c>
      <c r="H15" s="51" t="n">
        <v>7</v>
      </c>
      <c r="I15" s="52" t="n">
        <f aca="false">IF(ISBLANK(H15),"",IF(H15=0,$CF$2,CG15))</f>
        <v>3</v>
      </c>
      <c r="J15" s="51" t="n">
        <v>6</v>
      </c>
      <c r="K15" s="52" t="n">
        <f aca="false">IF(ISNUMBER(J15),VLOOKUP(J15,AM:AN,2,0),"")</f>
        <v>3</v>
      </c>
      <c r="L15" s="51" t="n">
        <v>0</v>
      </c>
      <c r="M15" s="53" t="n">
        <f aca="false">IF(ISNUMBER(L15),VLOOKUP(L15,AP:AQ,2,0),"")</f>
        <v>1</v>
      </c>
      <c r="N15" s="72" t="n">
        <v>17</v>
      </c>
      <c r="O15" s="73" t="n">
        <f aca="false">IF(ISBLANK(N15),"",IF(N15=0,$CC$2,CD15))</f>
        <v>4</v>
      </c>
      <c r="P15" s="73" t="n">
        <f aca="false">IF(ISNUMBER(O15),IF(ISNUMBER(O15),IF(ISNUMBER(O15),IF(ISNUMBER(O15),O15+G15+G16+G17+G18+I15+I16+I17+I18+K15+K16+K17+K18+M15+M16+M17+M18,""),""),""),"")</f>
        <v>84</v>
      </c>
      <c r="Q15" s="74" t="n">
        <f aca="false">IF(ISNUMBER(P15),VLOOKUP(BV15,BX:BY,2,0),"")</f>
        <v>8</v>
      </c>
      <c r="R15" s="52" t="n">
        <f aca="false">IF(ISNUMBER(G15),IF(ISNUMBER(I15),IF(ISNUMBER(K15),IF(ISNUMBER(M15),SUM(G15,I15,K15,M15),""),""),""),"")</f>
        <v>13</v>
      </c>
      <c r="S15" s="57" t="n">
        <f aca="false">IF(ISNUMBER(R15),VLOOKUP(AB15,AC:AD,2,0),"")</f>
        <v>13</v>
      </c>
      <c r="T15" s="76"/>
      <c r="U15" s="76"/>
      <c r="V15" s="76"/>
      <c r="W15" s="76"/>
      <c r="X15" s="27" t="n">
        <f aca="false">G15</f>
        <v>6</v>
      </c>
      <c r="Y15" s="12" t="n">
        <f aca="false">I15</f>
        <v>3</v>
      </c>
      <c r="Z15" s="59" t="n">
        <f aca="false">K15</f>
        <v>3</v>
      </c>
      <c r="AA15" s="60" t="n">
        <f aca="false">M15</f>
        <v>1</v>
      </c>
      <c r="AB15" s="17" t="n">
        <f aca="false">IF(ISNUMBER(R15),CONCATENATE(R15+100,X15+100,Y15+100,Z15+100,AA15+100)+0,"")</f>
        <v>113106103103101</v>
      </c>
      <c r="AC15" s="17" t="n">
        <f aca="false">IF(ISNUMBER(SMALL(AB:AB,ROW()-2)),SMALL(AB:AB,ROW()-2),"")</f>
        <v>113105105101102</v>
      </c>
      <c r="AD15" s="14" t="n">
        <f aca="false">IF(AC14&lt;&gt;AC15,AD14+1,AD14)</f>
        <v>12</v>
      </c>
      <c r="AG15" s="14" t="n">
        <f aca="false">IF(ISNUMBER(LARGE(F:F,ROW()-2)),LARGE(F:F,ROW()-2),"")</f>
        <v>18</v>
      </c>
      <c r="AH15" s="14" t="n">
        <f aca="false">IF(AG14&lt;&gt;AG15,AH14+1,AH14)</f>
        <v>4</v>
      </c>
      <c r="AJ15" s="14" t="n">
        <f aca="false">IF(ISNUMBER(LARGE(H:H,ROW()-2)),LARGE(H:H,ROW()-2),"")</f>
        <v>8</v>
      </c>
      <c r="AK15" s="14" t="n">
        <f aca="false">IF(AJ14&lt;&gt;AJ15,AK14+1,AK14)</f>
        <v>2</v>
      </c>
      <c r="AM15" s="14" t="n">
        <f aca="false">IF(ISNUMBER(SMALL(J:J,ROW()-2)),SMALL(J:J,ROW()-2),"")</f>
        <v>0</v>
      </c>
      <c r="AN15" s="14" t="n">
        <f aca="false">IF(AM14&lt;&gt;AM15,AN14+1,AN14)</f>
        <v>1</v>
      </c>
      <c r="AP15" s="14" t="n">
        <f aca="false">IF(ISNUMBER(SMALL(L:L,ROW()-2)),SMALL(L:L,ROW()-2),"")</f>
        <v>1</v>
      </c>
      <c r="AQ15" s="14" t="n">
        <f aca="false">IF(AP14&lt;&gt;AP15,AQ14+1,AQ14)</f>
        <v>2</v>
      </c>
      <c r="AS15" s="14" t="n">
        <f aca="false">IF(ISNUMBER(LARGE(N:N,ROW()-2)),LARGE(N:N,ROW()-2),"")</f>
        <v>20</v>
      </c>
      <c r="AT15" s="14" t="n">
        <f aca="false">IF(AS14&lt;&gt;AS15,AT14+1,AT14)</f>
        <v>1</v>
      </c>
      <c r="AV15" s="14" t="str">
        <f aca="false">IF(ISNUMBER(SMALL(#REF!,ROW()-2)),SMALL(#REF!,ROW()-2),"")</f>
        <v/>
      </c>
      <c r="AW15" s="14" t="n">
        <f aca="false">IF(AV14&lt;&gt;AV15,AW14+1,AW14)</f>
        <v>1</v>
      </c>
      <c r="AY15" s="75"/>
      <c r="AZ15" s="15" t="str">
        <f aca="false">IF(ISNUMBER(LARGE(AY:AY,ROW()-2)),LARGE(AY:AY,ROW()-2),"")</f>
        <v/>
      </c>
      <c r="BA15" s="14" t="n">
        <f aca="false">IF(AZ15&lt;&gt;0,IF(AZ14&lt;&gt;AZ15,BA14+1,BA14),"")</f>
        <v>1</v>
      </c>
      <c r="BB15" s="62" t="str">
        <f aca="false">IF(ISNUMBER(AY15),VLOOKUP(AY15,AZ:BA,2,0),"")</f>
        <v/>
      </c>
      <c r="BC15" s="62"/>
      <c r="BD15" s="62" t="n">
        <f aca="false">P15</f>
        <v>84</v>
      </c>
      <c r="BE15" s="14" t="n">
        <f aca="false">IF(ISNUMBER(SMALL(P:P,ROW()-2)),SMALL(P:P,ROW()-2),"")</f>
        <v>97</v>
      </c>
      <c r="BF15" s="14" t="n">
        <f aca="false">IF(BE14&lt;&gt;BE15,BF14+1,BF14)</f>
        <v>13</v>
      </c>
      <c r="BG15" s="62" t="n">
        <f aca="false">IF(ISNUMBER(BD15),VLOOKUP(BD15,BE:BF,2,0),"")</f>
        <v>8</v>
      </c>
      <c r="BI15" s="14" t="n">
        <f aca="false">IF(ISNUMBER(SMALL(R:R,ROW()-2)),SMALL(R:R,ROW()-2),"")</f>
        <v>13</v>
      </c>
      <c r="BJ15" s="14" t="n">
        <f aca="false">IF(BI14&lt;&gt;BI15,BJ14+1,BJ14)</f>
        <v>6</v>
      </c>
      <c r="BN15" s="29" t="n">
        <f aca="false">P15</f>
        <v>84</v>
      </c>
      <c r="BO15" s="29" t="n">
        <f aca="false">SUM(G15,G16,G17,G18)</f>
        <v>26</v>
      </c>
      <c r="BP15" s="29" t="n">
        <f aca="false">SUM(I15,I16,I17,I18)</f>
        <v>16</v>
      </c>
      <c r="BQ15" s="63" t="n">
        <f aca="false">SUM(K15,K16,K17,K18)</f>
        <v>7</v>
      </c>
      <c r="BR15" s="63" t="n">
        <f aca="false">O15</f>
        <v>4</v>
      </c>
      <c r="BS15" s="64" t="e">
        <f aca="false">#REF!</f>
        <v>#REF!</v>
      </c>
      <c r="BT15" s="63" t="n">
        <f aca="false">SUM(M15,M16,M17,M18)</f>
        <v>31</v>
      </c>
      <c r="BU15" s="64" t="e">
        <f aca="false">#REF!</f>
        <v>#REF!</v>
      </c>
      <c r="BV15" s="65" t="n">
        <f aca="false">IF(ISNUMBER(P15),CONCATENATE(BN15+100,BO15+100,BP15+100,BQ15+100,BT15+100,BR15+100)+0,"")</f>
        <v>1.84126116107131E+017</v>
      </c>
      <c r="BW15" s="65" t="n">
        <f aca="false">IF(ISNUMBER(SMALL(BV:BV,ROW()-2)),SMALL(BV:BV,ROW()-2),"")</f>
        <v>1.97119114105158E+017</v>
      </c>
      <c r="BX15" s="17" t="n">
        <f aca="false">IF(ISNUMBER(SMALL(BV:BV,ROW()-2)),SMALL(BV:BV,ROW()-2),"")</f>
        <v>1.97119114105158E+017</v>
      </c>
      <c r="BY15" s="14" t="n">
        <f aca="false">IF(BX14&lt;&gt;BX15,BY14+1,BY14)</f>
        <v>13</v>
      </c>
      <c r="CB15" s="13"/>
      <c r="CC15" s="13" t="n">
        <f aca="false">VLOOKUP(F15,AG:AH,2,0)</f>
        <v>6</v>
      </c>
      <c r="CD15" s="66" t="n">
        <f aca="false">VLOOKUP(N15,AS:AT,2,0)</f>
        <v>4</v>
      </c>
      <c r="CE15" s="43" t="n">
        <f aca="false">IF(ISNUMBER(J15),VLOOKUP(J15,AM:AN,2,0),"")</f>
        <v>3</v>
      </c>
      <c r="CF15" s="13"/>
      <c r="CG15" s="13" t="n">
        <f aca="false">VLOOKUP(H15,AJ:AK,2,0)</f>
        <v>3</v>
      </c>
      <c r="CH15" s="13"/>
      <c r="CI15" s="30"/>
      <c r="CJ15" s="30"/>
      <c r="CK15" s="30"/>
      <c r="CL15" s="30"/>
      <c r="CM15" s="30"/>
      <c r="CN15" s="30"/>
      <c r="CO15" s="30"/>
      <c r="CP15" s="31"/>
      <c r="CQ15" s="31"/>
      <c r="CR15" s="31"/>
      <c r="CS15" s="31"/>
      <c r="CT15" s="31"/>
    </row>
    <row r="16" customFormat="false" ht="11.25" hidden="false" customHeight="true" outlineLevel="0" collapsed="false">
      <c r="A16" s="70"/>
      <c r="B16" s="33" t="str">
        <f aca="false">IF(MOD(ROW(),4)=3,((ROW()+1)/4),"")</f>
        <v/>
      </c>
      <c r="C16" s="48" t="str">
        <f aca="false">CONCATENATE(B15,"B")</f>
        <v>4B</v>
      </c>
      <c r="D16" s="49" t="s">
        <v>50</v>
      </c>
      <c r="E16" s="50"/>
      <c r="F16" s="51" t="n">
        <v>16</v>
      </c>
      <c r="G16" s="52" t="n">
        <f aca="false">IF(ISBLANK(F16),"",IF(F16=0,$CB$2,CC16))</f>
        <v>6</v>
      </c>
      <c r="H16" s="51" t="n">
        <v>4</v>
      </c>
      <c r="I16" s="52" t="n">
        <f aca="false">IF(ISBLANK(H16),"",IF(H16=0,$CF$2,CG16))</f>
        <v>6</v>
      </c>
      <c r="J16" s="51" t="n">
        <v>0</v>
      </c>
      <c r="K16" s="52" t="n">
        <f aca="false">IF(ISNUMBER(J16),VLOOKUP(J16,AM:AN,2,0),"")</f>
        <v>1</v>
      </c>
      <c r="L16" s="51" t="n">
        <v>6</v>
      </c>
      <c r="M16" s="52" t="n">
        <f aca="false">IF(ISNUMBER(L16),VLOOKUP(L16,AP:AQ,2,0),"")</f>
        <v>6</v>
      </c>
      <c r="N16" s="72"/>
      <c r="O16" s="73"/>
      <c r="P16" s="73"/>
      <c r="Q16" s="74"/>
      <c r="R16" s="52" t="n">
        <f aca="false">IF(ISNUMBER(G16),IF(ISNUMBER(I16),IF(ISNUMBER(K16),IF(ISNUMBER(M16),SUM(G16,I16,K16,M16),""),""),""),"")</f>
        <v>19</v>
      </c>
      <c r="S16" s="57" t="n">
        <f aca="false">IF(ISNUMBER(R16),VLOOKUP(AB16,AC:AD,2,0),"")</f>
        <v>33</v>
      </c>
      <c r="T16" s="76"/>
      <c r="U16" s="76"/>
      <c r="V16" s="76"/>
      <c r="W16" s="76"/>
      <c r="X16" s="27" t="n">
        <f aca="false">G16</f>
        <v>6</v>
      </c>
      <c r="Y16" s="12" t="n">
        <f aca="false">I16</f>
        <v>6</v>
      </c>
      <c r="Z16" s="59" t="n">
        <f aca="false">K16</f>
        <v>1</v>
      </c>
      <c r="AA16" s="60" t="n">
        <f aca="false">M16</f>
        <v>6</v>
      </c>
      <c r="AB16" s="17" t="n">
        <f aca="false">IF(ISNUMBER(R16),CONCATENATE(R16+100,X16+100,Y16+100,Z16+100,AA16+100)+0,"")</f>
        <v>119106106101106</v>
      </c>
      <c r="AC16" s="17" t="n">
        <f aca="false">IF(ISNUMBER(SMALL(AB:AB,ROW()-2)),SMALL(AB:AB,ROW()-2),"")</f>
        <v>113106103103101</v>
      </c>
      <c r="AD16" s="14" t="n">
        <f aca="false">IF(AC15&lt;&gt;AC16,AD15+1,AD15)</f>
        <v>13</v>
      </c>
      <c r="AG16" s="14" t="n">
        <f aca="false">IF(ISNUMBER(LARGE(F:F,ROW()-2)),LARGE(F:F,ROW()-2),"")</f>
        <v>18</v>
      </c>
      <c r="AH16" s="14" t="n">
        <f aca="false">IF(AG15&lt;&gt;AG16,AH15+1,AH15)</f>
        <v>4</v>
      </c>
      <c r="AJ16" s="14" t="n">
        <f aca="false">IF(ISNUMBER(LARGE(H:H,ROW()-2)),LARGE(H:H,ROW()-2),"")</f>
        <v>8</v>
      </c>
      <c r="AK16" s="14" t="n">
        <f aca="false">IF(AJ15&lt;&gt;AJ16,AK15+1,AK15)</f>
        <v>2</v>
      </c>
      <c r="AM16" s="14" t="n">
        <f aca="false">IF(ISNUMBER(SMALL(J:J,ROW()-2)),SMALL(J:J,ROW()-2),"")</f>
        <v>0</v>
      </c>
      <c r="AN16" s="14" t="n">
        <f aca="false">IF(AM15&lt;&gt;AM16,AN15+1,AN15)</f>
        <v>1</v>
      </c>
      <c r="AP16" s="14" t="n">
        <f aca="false">IF(ISNUMBER(SMALL(L:L,ROW()-2)),SMALL(L:L,ROW()-2),"")</f>
        <v>1</v>
      </c>
      <c r="AQ16" s="14" t="n">
        <f aca="false">IF(AP15&lt;&gt;AP16,AQ15+1,AQ15)</f>
        <v>2</v>
      </c>
      <c r="AS16" s="14" t="n">
        <f aca="false">IF(ISNUMBER(LARGE(N:N,ROW()-2)),LARGE(N:N,ROW()-2),"")</f>
        <v>20</v>
      </c>
      <c r="AT16" s="14" t="n">
        <f aca="false">IF(AS15&lt;&gt;AS16,AT15+1,AT15)</f>
        <v>1</v>
      </c>
      <c r="AV16" s="14" t="str">
        <f aca="false">IF(ISNUMBER(SMALL(#REF!,ROW()-2)),SMALL(#REF!,ROW()-2),"")</f>
        <v/>
      </c>
      <c r="AW16" s="14" t="n">
        <f aca="false">IF(AV15&lt;&gt;AV16,AW15+1,AW15)</f>
        <v>1</v>
      </c>
      <c r="AY16" s="75"/>
      <c r="AZ16" s="15" t="str">
        <f aca="false">IF(ISNUMBER(LARGE(AY:AY,ROW()-2)),LARGE(AY:AY,ROW()-2),"")</f>
        <v/>
      </c>
      <c r="BA16" s="14" t="n">
        <f aca="false">IF(AZ16&lt;&gt;0,IF(AZ15&lt;&gt;AZ16,BA15+1,BA15),"")</f>
        <v>1</v>
      </c>
      <c r="BB16" s="62"/>
      <c r="BC16" s="62"/>
      <c r="BD16" s="62"/>
      <c r="BE16" s="14" t="n">
        <f aca="false">IF(ISNUMBER(SMALL(P:P,ROW()-2)),SMALL(P:P,ROW()-2),"")</f>
        <v>98</v>
      </c>
      <c r="BF16" s="14" t="n">
        <f aca="false">IF(BE15&lt;&gt;BE16,BF15+1,BF15)</f>
        <v>14</v>
      </c>
      <c r="BG16" s="62"/>
      <c r="BI16" s="14" t="n">
        <f aca="false">IF(ISNUMBER(SMALL(R:R,ROW()-2)),SMALL(R:R,ROW()-2),"")</f>
        <v>13</v>
      </c>
      <c r="BJ16" s="14" t="n">
        <f aca="false">IF(BI15&lt;&gt;BI16,BJ15+1,BJ15)</f>
        <v>6</v>
      </c>
      <c r="BN16" s="29"/>
      <c r="BO16" s="29"/>
      <c r="BP16" s="29"/>
      <c r="BQ16" s="63"/>
      <c r="BR16" s="63"/>
      <c r="BS16" s="64"/>
      <c r="BT16" s="63"/>
      <c r="BU16" s="64"/>
      <c r="BV16" s="65"/>
      <c r="BW16" s="65"/>
      <c r="BX16" s="17" t="n">
        <f aca="false">IF(ISNUMBER(SMALL(BV:BV,ROW()-2)),SMALL(BV:BV,ROW()-2),"")</f>
        <v>1.98132118111132E+017</v>
      </c>
      <c r="BY16" s="14" t="n">
        <f aca="false">IF(BX15&lt;&gt;BX16,BY15+1,BY15)</f>
        <v>14</v>
      </c>
      <c r="CB16" s="13"/>
      <c r="CC16" s="13" t="n">
        <f aca="false">VLOOKUP(F16,AG:AH,2,0)</f>
        <v>6</v>
      </c>
      <c r="CD16" s="66"/>
      <c r="CE16" s="43" t="n">
        <f aca="false">IF(ISNUMBER(J16),VLOOKUP(J16,AM:AN,2,0),"")</f>
        <v>1</v>
      </c>
      <c r="CF16" s="13"/>
      <c r="CG16" s="13" t="n">
        <f aca="false">VLOOKUP(H16,AJ:AK,2,0)</f>
        <v>6</v>
      </c>
      <c r="CH16" s="13"/>
      <c r="CI16" s="30"/>
      <c r="CJ16" s="30"/>
      <c r="CK16" s="30"/>
      <c r="CL16" s="30"/>
      <c r="CM16" s="30"/>
      <c r="CN16" s="30"/>
      <c r="CO16" s="30"/>
      <c r="CP16" s="31"/>
      <c r="CQ16" s="31"/>
      <c r="CR16" s="31"/>
      <c r="CS16" s="31"/>
      <c r="CT16" s="31"/>
    </row>
    <row r="17" customFormat="false" ht="11.25" hidden="false" customHeight="true" outlineLevel="0" collapsed="false">
      <c r="A17" s="70"/>
      <c r="B17" s="33" t="str">
        <f aca="false">IF(MOD(ROW(),4)=3,((ROW()+1)/4),"")</f>
        <v/>
      </c>
      <c r="C17" s="48" t="str">
        <f aca="false">CONCATENATE(B15,"C")</f>
        <v>4C</v>
      </c>
      <c r="D17" s="49" t="s">
        <v>51</v>
      </c>
      <c r="E17" s="50"/>
      <c r="F17" s="51" t="n">
        <v>15</v>
      </c>
      <c r="G17" s="52" t="n">
        <f aca="false">IF(ISBLANK(F17),"",IF(F17=0,$CB$2,CC17))</f>
        <v>7</v>
      </c>
      <c r="H17" s="51" t="n">
        <v>7</v>
      </c>
      <c r="I17" s="52" t="n">
        <f aca="false">IF(ISBLANK(H17),"",IF(H17=0,$CF$2,CG17))</f>
        <v>3</v>
      </c>
      <c r="J17" s="51" t="n">
        <v>3</v>
      </c>
      <c r="K17" s="52" t="n">
        <f aca="false">IF(ISNUMBER(J17),VLOOKUP(J17,AM:AN,2,0),"")</f>
        <v>2</v>
      </c>
      <c r="L17" s="51" t="n">
        <v>8</v>
      </c>
      <c r="M17" s="52" t="n">
        <f aca="false">IF(ISNUMBER(L17),VLOOKUP(L17,AP:AQ,2,0),"")</f>
        <v>8</v>
      </c>
      <c r="N17" s="72"/>
      <c r="O17" s="73"/>
      <c r="P17" s="73"/>
      <c r="Q17" s="74"/>
      <c r="R17" s="52" t="n">
        <f aca="false">IF(ISNUMBER(G17),IF(ISNUMBER(I17),IF(ISNUMBER(K17),IF(ISNUMBER(M17),SUM(G17,I17,K17,M17),""),""),""),"")</f>
        <v>20</v>
      </c>
      <c r="S17" s="57" t="n">
        <f aca="false">IF(ISNUMBER(R17),VLOOKUP(AB17,AC:AD,2,0),"")</f>
        <v>37</v>
      </c>
      <c r="T17" s="77"/>
      <c r="U17" s="77"/>
      <c r="V17" s="77"/>
      <c r="W17" s="77"/>
      <c r="X17" s="27" t="n">
        <f aca="false">G17</f>
        <v>7</v>
      </c>
      <c r="Y17" s="12" t="n">
        <f aca="false">I17</f>
        <v>3</v>
      </c>
      <c r="Z17" s="59" t="n">
        <f aca="false">K17</f>
        <v>2</v>
      </c>
      <c r="AA17" s="60" t="n">
        <f aca="false">M17</f>
        <v>8</v>
      </c>
      <c r="AB17" s="17" t="n">
        <f aca="false">IF(ISNUMBER(R17),CONCATENATE(R17+100,X17+100,Y17+100,Z17+100,AA17+100)+0,"")</f>
        <v>120107103102108</v>
      </c>
      <c r="AC17" s="17" t="n">
        <f aca="false">IF(ISNUMBER(SMALL(AB:AB,ROW()-2)),SMALL(AB:AB,ROW()-2),"")</f>
        <v>114103104101106</v>
      </c>
      <c r="AD17" s="14" t="n">
        <f aca="false">IF(AC16&lt;&gt;AC17,AD16+1,AD16)</f>
        <v>14</v>
      </c>
      <c r="AG17" s="14" t="n">
        <f aca="false">IF(ISNUMBER(LARGE(F:F,ROW()-2)),LARGE(F:F,ROW()-2),"")</f>
        <v>18</v>
      </c>
      <c r="AH17" s="14" t="n">
        <f aca="false">IF(AG16&lt;&gt;AG17,AH16+1,AH16)</f>
        <v>4</v>
      </c>
      <c r="AJ17" s="14" t="n">
        <f aca="false">IF(ISNUMBER(LARGE(H:H,ROW()-2)),LARGE(H:H,ROW()-2),"")</f>
        <v>8</v>
      </c>
      <c r="AK17" s="14" t="n">
        <f aca="false">IF(AJ16&lt;&gt;AJ17,AK16+1,AK16)</f>
        <v>2</v>
      </c>
      <c r="AM17" s="14" t="n">
        <f aca="false">IF(ISNUMBER(SMALL(J:J,ROW()-2)),SMALL(J:J,ROW()-2),"")</f>
        <v>0</v>
      </c>
      <c r="AN17" s="14" t="n">
        <f aca="false">IF(AM16&lt;&gt;AM17,AN16+1,AN16)</f>
        <v>1</v>
      </c>
      <c r="AP17" s="14" t="n">
        <f aca="false">IF(ISNUMBER(SMALL(L:L,ROW()-2)),SMALL(L:L,ROW()-2),"")</f>
        <v>1</v>
      </c>
      <c r="AQ17" s="14" t="n">
        <f aca="false">IF(AP16&lt;&gt;AP17,AQ16+1,AQ16)</f>
        <v>2</v>
      </c>
      <c r="AS17" s="14" t="n">
        <f aca="false">IF(ISNUMBER(LARGE(N:N,ROW()-2)),LARGE(N:N,ROW()-2),"")</f>
        <v>19</v>
      </c>
      <c r="AT17" s="14" t="n">
        <f aca="false">IF(AS16&lt;&gt;AS17,AT16+1,AT16)</f>
        <v>2</v>
      </c>
      <c r="AV17" s="14" t="str">
        <f aca="false">IF(ISNUMBER(SMALL(#REF!,ROW()-2)),SMALL(#REF!,ROW()-2),"")</f>
        <v/>
      </c>
      <c r="AW17" s="14" t="n">
        <f aca="false">IF(AV16&lt;&gt;AV17,AW16+1,AW16)</f>
        <v>1</v>
      </c>
      <c r="AY17" s="75"/>
      <c r="AZ17" s="15" t="str">
        <f aca="false">IF(ISNUMBER(LARGE(AY:AY,ROW()-2)),LARGE(AY:AY,ROW()-2),"")</f>
        <v/>
      </c>
      <c r="BA17" s="14" t="n">
        <f aca="false">IF(AZ17&lt;&gt;0,IF(AZ16&lt;&gt;AZ17,BA16+1,BA16),"")</f>
        <v>1</v>
      </c>
      <c r="BB17" s="62"/>
      <c r="BC17" s="62"/>
      <c r="BD17" s="62"/>
      <c r="BE17" s="14" t="n">
        <f aca="false">IF(ISNUMBER(SMALL(P:P,ROW()-2)),SMALL(P:P,ROW()-2),"")</f>
        <v>100</v>
      </c>
      <c r="BF17" s="14" t="n">
        <f aca="false">IF(BE16&lt;&gt;BE17,BF16+1,BF16)</f>
        <v>15</v>
      </c>
      <c r="BG17" s="62"/>
      <c r="BI17" s="14" t="n">
        <f aca="false">IF(ISNUMBER(SMALL(R:R,ROW()-2)),SMALL(R:R,ROW()-2),"")</f>
        <v>14</v>
      </c>
      <c r="BJ17" s="14" t="n">
        <f aca="false">IF(BI16&lt;&gt;BI17,BJ16+1,BJ16)</f>
        <v>7</v>
      </c>
      <c r="BN17" s="29"/>
      <c r="BO17" s="29"/>
      <c r="BP17" s="29"/>
      <c r="BQ17" s="63"/>
      <c r="BR17" s="63"/>
      <c r="BS17" s="64"/>
      <c r="BT17" s="63"/>
      <c r="BU17" s="64"/>
      <c r="BV17" s="65"/>
      <c r="BW17" s="65"/>
      <c r="BX17" s="17" t="n">
        <f aca="false">IF(ISNUMBER(SMALL(BV:BV,ROW()-2)),SMALL(BV:BV,ROW()-2),"")</f>
        <v>2.00135118105136E+017</v>
      </c>
      <c r="BY17" s="14" t="n">
        <f aca="false">IF(BX16&lt;&gt;BX17,BY16+1,BY16)</f>
        <v>15</v>
      </c>
      <c r="CB17" s="13"/>
      <c r="CC17" s="13" t="n">
        <f aca="false">VLOOKUP(F17,AG:AH,2,0)</f>
        <v>7</v>
      </c>
      <c r="CD17" s="66"/>
      <c r="CE17" s="43" t="n">
        <f aca="false">IF(ISNUMBER(J17),VLOOKUP(J17,AM:AN,2,0),"")</f>
        <v>2</v>
      </c>
      <c r="CF17" s="13"/>
      <c r="CG17" s="13" t="n">
        <f aca="false">VLOOKUP(H17,AJ:AK,2,0)</f>
        <v>3</v>
      </c>
      <c r="CH17" s="13"/>
      <c r="CI17" s="30"/>
      <c r="CJ17" s="30"/>
      <c r="CK17" s="30"/>
      <c r="CL17" s="30"/>
      <c r="CM17" s="30"/>
      <c r="CN17" s="30"/>
      <c r="CO17" s="30"/>
      <c r="CP17" s="31"/>
      <c r="CQ17" s="31"/>
      <c r="CR17" s="31"/>
      <c r="CS17" s="31"/>
      <c r="CT17" s="31"/>
    </row>
    <row r="18" customFormat="false" ht="11.25" hidden="false" customHeight="true" outlineLevel="0" collapsed="false">
      <c r="A18" s="70"/>
      <c r="B18" s="33" t="str">
        <f aca="false">IF(MOD(ROW(),4)=3,((ROW()+1)/4),"")</f>
        <v/>
      </c>
      <c r="C18" s="48" t="str">
        <f aca="false">CONCATENATE(B15,"D")</f>
        <v>4D</v>
      </c>
      <c r="D18" s="49" t="s">
        <v>52</v>
      </c>
      <c r="E18" s="50"/>
      <c r="F18" s="51" t="n">
        <v>15</v>
      </c>
      <c r="G18" s="52" t="n">
        <f aca="false">IF(ISBLANK(F18),"",IF(F18=0,$CB$2,CC18))</f>
        <v>7</v>
      </c>
      <c r="H18" s="51" t="n">
        <v>6</v>
      </c>
      <c r="I18" s="52" t="n">
        <f aca="false">IF(ISBLANK(H18),"",IF(H18=0,$CF$2,CG18))</f>
        <v>4</v>
      </c>
      <c r="J18" s="51" t="n">
        <v>0</v>
      </c>
      <c r="K18" s="52" t="n">
        <f aca="false">IF(ISNUMBER(J18),VLOOKUP(J18,AM:AN,2,0),"")</f>
        <v>1</v>
      </c>
      <c r="L18" s="51" t="n">
        <v>16</v>
      </c>
      <c r="M18" s="52" t="n">
        <f aca="false">IF(ISNUMBER(L18),VLOOKUP(L18,AP:AQ,2,0),"")</f>
        <v>16</v>
      </c>
      <c r="N18" s="72"/>
      <c r="O18" s="73"/>
      <c r="P18" s="73"/>
      <c r="Q18" s="74"/>
      <c r="R18" s="52" t="n">
        <f aca="false">IF(ISNUMBER(G18),IF(ISNUMBER(I18),IF(ISNUMBER(K18),IF(ISNUMBER(M18),SUM(G18,I18,K18,M18),""),""),""),"")</f>
        <v>28</v>
      </c>
      <c r="S18" s="57" t="n">
        <f aca="false">IF(ISNUMBER(R18),VLOOKUP(AB18,AC:AD,2,0),"")</f>
        <v>67</v>
      </c>
      <c r="T18" s="77"/>
      <c r="U18" s="77"/>
      <c r="V18" s="77"/>
      <c r="W18" s="77"/>
      <c r="X18" s="27" t="n">
        <f aca="false">G18</f>
        <v>7</v>
      </c>
      <c r="Y18" s="12" t="n">
        <f aca="false">I18</f>
        <v>4</v>
      </c>
      <c r="Z18" s="59" t="n">
        <f aca="false">K18</f>
        <v>1</v>
      </c>
      <c r="AA18" s="60" t="n">
        <f aca="false">M18</f>
        <v>16</v>
      </c>
      <c r="AB18" s="17" t="n">
        <f aca="false">IF(ISNUMBER(R18),CONCATENATE(R18+100,X18+100,Y18+100,Z18+100,AA18+100)+0,"")</f>
        <v>128107104101116</v>
      </c>
      <c r="AC18" s="17" t="n">
        <f aca="false">IF(ISNUMBER(SMALL(AB:AB,ROW()-2)),SMALL(AB:AB,ROW()-2),"")</f>
        <v>114103104101106</v>
      </c>
      <c r="AD18" s="14" t="n">
        <f aca="false">IF(AC17&lt;&gt;AC18,AD17+1,AD17)</f>
        <v>14</v>
      </c>
      <c r="AG18" s="14" t="n">
        <f aca="false">IF(ISNUMBER(LARGE(F:F,ROW()-2)),LARGE(F:F,ROW()-2),"")</f>
        <v>18</v>
      </c>
      <c r="AH18" s="14" t="n">
        <f aca="false">IF(AG17&lt;&gt;AG18,AH17+1,AH17)</f>
        <v>4</v>
      </c>
      <c r="AJ18" s="14" t="n">
        <f aca="false">IF(ISNUMBER(LARGE(H:H,ROW()-2)),LARGE(H:H,ROW()-2),"")</f>
        <v>7</v>
      </c>
      <c r="AK18" s="14" t="n">
        <f aca="false">IF(AJ17&lt;&gt;AJ18,AK17+1,AK17)</f>
        <v>3</v>
      </c>
      <c r="AM18" s="14" t="n">
        <f aca="false">IF(ISNUMBER(SMALL(J:J,ROW()-2)),SMALL(J:J,ROW()-2),"")</f>
        <v>0</v>
      </c>
      <c r="AN18" s="14" t="n">
        <f aca="false">IF(AM17&lt;&gt;AM18,AN17+1,AN17)</f>
        <v>1</v>
      </c>
      <c r="AP18" s="14" t="n">
        <f aca="false">IF(ISNUMBER(SMALL(L:L,ROW()-2)),SMALL(L:L,ROW()-2),"")</f>
        <v>3</v>
      </c>
      <c r="AQ18" s="14" t="n">
        <f aca="false">IF(AP17&lt;&gt;AP18,AQ17+1,AQ17)</f>
        <v>3</v>
      </c>
      <c r="AS18" s="14" t="n">
        <f aca="false">IF(ISNUMBER(LARGE(N:N,ROW()-2)),LARGE(N:N,ROW()-2),"")</f>
        <v>19</v>
      </c>
      <c r="AT18" s="14" t="n">
        <f aca="false">IF(AS17&lt;&gt;AS18,AT17+1,AT17)</f>
        <v>2</v>
      </c>
      <c r="AV18" s="14" t="str">
        <f aca="false">IF(ISNUMBER(SMALL(#REF!,ROW()-2)),SMALL(#REF!,ROW()-2),"")</f>
        <v/>
      </c>
      <c r="AW18" s="14" t="n">
        <f aca="false">IF(AV17&lt;&gt;AV18,AW17+1,AW17)</f>
        <v>1</v>
      </c>
      <c r="AY18" s="75"/>
      <c r="AZ18" s="15" t="str">
        <f aca="false">IF(ISNUMBER(LARGE(AY:AY,ROW()-2)),LARGE(AY:AY,ROW()-2),"")</f>
        <v/>
      </c>
      <c r="BA18" s="14" t="n">
        <f aca="false">IF(AZ18&lt;&gt;0,IF(AZ17&lt;&gt;AZ18,BA17+1,BA17),"")</f>
        <v>1</v>
      </c>
      <c r="BB18" s="62" t="str">
        <f aca="false">IF(ISNUMBER(AY18),VLOOKUP(AY18,AZ:BA,2,0),"")</f>
        <v/>
      </c>
      <c r="BC18" s="62"/>
      <c r="BD18" s="62" t="n">
        <f aca="false">P18</f>
        <v>0</v>
      </c>
      <c r="BE18" s="14" t="n">
        <f aca="false">IF(ISNUMBER(SMALL(P:P,ROW()-2)),SMALL(P:P,ROW()-2),"")</f>
        <v>101</v>
      </c>
      <c r="BF18" s="14" t="n">
        <f aca="false">IF(BE17&lt;&gt;BE18,BF17+1,BF17)</f>
        <v>16</v>
      </c>
      <c r="BG18" s="62" t="n">
        <f aca="false">IF(ISNUMBER(BD18),VLOOKUP(BD18,BE:BF,2,0),"")</f>
        <v>0</v>
      </c>
      <c r="BI18" s="14" t="n">
        <f aca="false">IF(ISNUMBER(SMALL(R:R,ROW()-2)),SMALL(R:R,ROW()-2),"")</f>
        <v>14</v>
      </c>
      <c r="BJ18" s="14" t="n">
        <f aca="false">IF(BI17&lt;&gt;BI18,BJ17+1,BJ17)</f>
        <v>7</v>
      </c>
      <c r="BN18" s="29"/>
      <c r="BO18" s="29"/>
      <c r="BP18" s="29"/>
      <c r="BQ18" s="63"/>
      <c r="BR18" s="63"/>
      <c r="BS18" s="64" t="e">
        <f aca="false">#REF!</f>
        <v>#REF!</v>
      </c>
      <c r="BT18" s="63"/>
      <c r="BU18" s="64" t="e">
        <f aca="false">#REF!</f>
        <v>#REF!</v>
      </c>
      <c r="BV18" s="65"/>
      <c r="BW18" s="65"/>
      <c r="BX18" s="17" t="n">
        <f aca="false">IF(ISNUMBER(SMALL(BV:BV,ROW()-2)),SMALL(BV:BV,ROW()-2),"")</f>
        <v>2.01141122105129E+017</v>
      </c>
      <c r="BY18" s="14" t="n">
        <f aca="false">IF(BX17&lt;&gt;BX18,BY17+1,BY17)</f>
        <v>16</v>
      </c>
      <c r="CB18" s="13"/>
      <c r="CC18" s="13" t="n">
        <f aca="false">VLOOKUP(F18,AG:AH,2,0)</f>
        <v>7</v>
      </c>
      <c r="CD18" s="66"/>
      <c r="CE18" s="43" t="n">
        <f aca="false">IF(ISNUMBER(J18),VLOOKUP(J18,AM:AN,2,0),"")</f>
        <v>1</v>
      </c>
      <c r="CF18" s="13"/>
      <c r="CG18" s="13" t="n">
        <f aca="false">VLOOKUP(H18,AJ:AK,2,0)</f>
        <v>4</v>
      </c>
      <c r="CH18" s="13"/>
      <c r="CI18" s="30"/>
      <c r="CJ18" s="30"/>
      <c r="CK18" s="30"/>
      <c r="CL18" s="30"/>
      <c r="CM18" s="30"/>
      <c r="CN18" s="30"/>
      <c r="CO18" s="30"/>
      <c r="CP18" s="31"/>
      <c r="CQ18" s="31"/>
      <c r="CR18" s="31"/>
      <c r="CS18" s="31"/>
      <c r="CT18" s="31"/>
    </row>
    <row r="19" customFormat="false" ht="11.25" hidden="false" customHeight="true" outlineLevel="0" collapsed="false">
      <c r="A19" s="70"/>
      <c r="B19" s="33" t="n">
        <f aca="false">IF(MOD(ROW(),4)=3,((ROW()+1)/4),"")</f>
        <v>5</v>
      </c>
      <c r="C19" s="48" t="str">
        <f aca="false">CONCATENATE(B19,"A")</f>
        <v>5A</v>
      </c>
      <c r="D19" s="49" t="s">
        <v>53</v>
      </c>
      <c r="E19" s="50" t="s">
        <v>54</v>
      </c>
      <c r="F19" s="51" t="n">
        <v>17</v>
      </c>
      <c r="G19" s="52" t="n">
        <f aca="false">IF(ISBLANK(F19),"",IF(F19=0,$CB$2,CC19))</f>
        <v>5</v>
      </c>
      <c r="H19" s="51" t="n">
        <v>5</v>
      </c>
      <c r="I19" s="52" t="n">
        <f aca="false">IF(ISBLANK(H19),"",IF(H19=0,$CF$2,CG19))</f>
        <v>5</v>
      </c>
      <c r="J19" s="51" t="n">
        <v>0</v>
      </c>
      <c r="K19" s="52" t="n">
        <f aca="false">IF(ISNUMBER(J19),VLOOKUP(J19,AM:AN,2,0),"")</f>
        <v>1</v>
      </c>
      <c r="L19" s="51" t="n">
        <v>18</v>
      </c>
      <c r="M19" s="52" t="n">
        <f aca="false">IF(ISNUMBER(L19),VLOOKUP(L19,AP:AQ,2,0),"")</f>
        <v>18</v>
      </c>
      <c r="N19" s="72" t="n">
        <v>20</v>
      </c>
      <c r="O19" s="73" t="n">
        <f aca="false">IF(ISBLANK(N19),"",IF(N19=0,$CC$2,CD19))</f>
        <v>1</v>
      </c>
      <c r="P19" s="73" t="n">
        <f aca="false">IF(ISNUMBER(O19),IF(ISNUMBER(O19),IF(ISNUMBER(O19),IF(ISNUMBER(O19),O19+G19+G20+G21+G22+I19+I20+I21+I22+K19+K20+K21+K22+M19+M20+M21+M22,""),""),""),"")</f>
        <v>133</v>
      </c>
      <c r="Q19" s="74" t="n">
        <f aca="false">IF(ISNUMBER(P19),VLOOKUP(BV19,BX:BY,2,0),"")</f>
        <v>24</v>
      </c>
      <c r="R19" s="52" t="n">
        <f aca="false">IF(ISNUMBER(G19),IF(ISNUMBER(I19),IF(ISNUMBER(K19),IF(ISNUMBER(M19),SUM(G19,I19,K19,M19),""),""),""),"")</f>
        <v>29</v>
      </c>
      <c r="S19" s="57" t="n">
        <f aca="false">IF(ISNUMBER(R19),VLOOKUP(AB19,AC:AD,2,0),"")</f>
        <v>69</v>
      </c>
      <c r="T19" s="77"/>
      <c r="U19" s="77"/>
      <c r="V19" s="77"/>
      <c r="W19" s="77"/>
      <c r="X19" s="27" t="n">
        <f aca="false">G19</f>
        <v>5</v>
      </c>
      <c r="Y19" s="12" t="n">
        <f aca="false">I19</f>
        <v>5</v>
      </c>
      <c r="Z19" s="59" t="n">
        <f aca="false">K19</f>
        <v>1</v>
      </c>
      <c r="AA19" s="60" t="n">
        <f aca="false">M19</f>
        <v>18</v>
      </c>
      <c r="AB19" s="17" t="n">
        <f aca="false">IF(ISNUMBER(R19),CONCATENATE(R19+100,X19+100,Y19+100,Z19+100,AA19+100)+0,"")</f>
        <v>129105105101118</v>
      </c>
      <c r="AC19" s="17" t="n">
        <f aca="false">IF(ISNUMBER(SMALL(AB:AB,ROW()-2)),SMALL(AB:AB,ROW()-2),"")</f>
        <v>114107103101103</v>
      </c>
      <c r="AD19" s="14" t="n">
        <f aca="false">IF(AC18&lt;&gt;AC19,AD18+1,AD18)</f>
        <v>15</v>
      </c>
      <c r="AG19" s="14" t="n">
        <f aca="false">IF(ISNUMBER(LARGE(F:F,ROW()-2)),LARGE(F:F,ROW()-2),"")</f>
        <v>18</v>
      </c>
      <c r="AH19" s="14" t="n">
        <f aca="false">IF(AG18&lt;&gt;AG19,AH18+1,AH18)</f>
        <v>4</v>
      </c>
      <c r="AJ19" s="14" t="n">
        <f aca="false">IF(ISNUMBER(LARGE(H:H,ROW()-2)),LARGE(H:H,ROW()-2),"")</f>
        <v>7</v>
      </c>
      <c r="AK19" s="14" t="n">
        <f aca="false">IF(AJ18&lt;&gt;AJ19,AK18+1,AK18)</f>
        <v>3</v>
      </c>
      <c r="AM19" s="14" t="n">
        <f aca="false">IF(ISNUMBER(SMALL(J:J,ROW()-2)),SMALL(J:J,ROW()-2),"")</f>
        <v>0</v>
      </c>
      <c r="AN19" s="14" t="n">
        <f aca="false">IF(AM18&lt;&gt;AM19,AN18+1,AN18)</f>
        <v>1</v>
      </c>
      <c r="AP19" s="14" t="n">
        <f aca="false">IF(ISNUMBER(SMALL(L:L,ROW()-2)),SMALL(L:L,ROW()-2),"")</f>
        <v>3</v>
      </c>
      <c r="AQ19" s="14" t="n">
        <f aca="false">IF(AP18&lt;&gt;AP19,AQ18+1,AQ18)</f>
        <v>3</v>
      </c>
      <c r="AS19" s="14" t="n">
        <f aca="false">IF(ISNUMBER(LARGE(N:N,ROW()-2)),LARGE(N:N,ROW()-2),"")</f>
        <v>19</v>
      </c>
      <c r="AT19" s="14" t="n">
        <f aca="false">IF(AS18&lt;&gt;AS19,AT18+1,AT18)</f>
        <v>2</v>
      </c>
      <c r="AV19" s="14" t="str">
        <f aca="false">IF(ISNUMBER(SMALL(#REF!,ROW()-2)),SMALL(#REF!,ROW()-2),"")</f>
        <v/>
      </c>
      <c r="AW19" s="14" t="n">
        <f aca="false">IF(AV18&lt;&gt;AV19,AW18+1,AW18)</f>
        <v>1</v>
      </c>
      <c r="AY19" s="75"/>
      <c r="AZ19" s="15" t="str">
        <f aca="false">IF(ISNUMBER(LARGE(AY:AY,ROW()-2)),LARGE(AY:AY,ROW()-2),"")</f>
        <v/>
      </c>
      <c r="BA19" s="14" t="n">
        <f aca="false">IF(AZ19&lt;&gt;0,IF(AZ18&lt;&gt;AZ19,BA18+1,BA18),"")</f>
        <v>1</v>
      </c>
      <c r="BB19" s="62"/>
      <c r="BC19" s="62"/>
      <c r="BD19" s="62"/>
      <c r="BE19" s="14" t="n">
        <f aca="false">IF(ISNUMBER(SMALL(P:P,ROW()-2)),SMALL(P:P,ROW()-2),"")</f>
        <v>107</v>
      </c>
      <c r="BF19" s="14" t="n">
        <f aca="false">IF(BE18&lt;&gt;BE19,BF18+1,BF18)</f>
        <v>17</v>
      </c>
      <c r="BG19" s="62"/>
      <c r="BI19" s="14" t="n">
        <f aca="false">IF(ISNUMBER(SMALL(R:R,ROW()-2)),SMALL(R:R,ROW()-2),"")</f>
        <v>14</v>
      </c>
      <c r="BJ19" s="14" t="n">
        <f aca="false">IF(BI18&lt;&gt;BI19,BJ18+1,BJ18)</f>
        <v>7</v>
      </c>
      <c r="BN19" s="29" t="n">
        <f aca="false">P19</f>
        <v>133</v>
      </c>
      <c r="BO19" s="29" t="n">
        <f aca="false">SUM(G19,G20,G21,G22)</f>
        <v>35</v>
      </c>
      <c r="BP19" s="29" t="n">
        <f aca="false">SUM(I19,I20,I21,I22)</f>
        <v>20</v>
      </c>
      <c r="BQ19" s="63" t="n">
        <f aca="false">SUM(K19,K20,K21,K22)</f>
        <v>4</v>
      </c>
      <c r="BR19" s="63" t="n">
        <f aca="false">O19</f>
        <v>1</v>
      </c>
      <c r="BS19" s="64"/>
      <c r="BT19" s="63" t="n">
        <f aca="false">SUM(M19,M20,M21,M22)</f>
        <v>73</v>
      </c>
      <c r="BU19" s="64"/>
      <c r="BV19" s="65" t="n">
        <f aca="false">IF(ISNUMBER(P19),CONCATENATE(BN19+100,BO19+100,BP19+100,BQ19+100,BT19+100,BR19+100)+0,"")</f>
        <v>2.33135120104173E+017</v>
      </c>
      <c r="BW19" s="65" t="n">
        <f aca="false">IF(ISNUMBER(SMALL(BV:BV,ROW()-2)),SMALL(BV:BV,ROW()-2),"")</f>
        <v>2.07127118104157E+017</v>
      </c>
      <c r="BX19" s="17" t="n">
        <f aca="false">IF(ISNUMBER(SMALL(BV:BV,ROW()-2)),SMALL(BV:BV,ROW()-2),"")</f>
        <v>2.07127118104157E+017</v>
      </c>
      <c r="BY19" s="14" t="n">
        <f aca="false">IF(BX18&lt;&gt;BX19,BY18+1,BY18)</f>
        <v>17</v>
      </c>
      <c r="CB19" s="13"/>
      <c r="CC19" s="13" t="n">
        <f aca="false">VLOOKUP(F19,AG:AH,2,0)</f>
        <v>5</v>
      </c>
      <c r="CD19" s="66" t="n">
        <f aca="false">VLOOKUP(N19,AS:AT,2,0)</f>
        <v>1</v>
      </c>
      <c r="CE19" s="43" t="n">
        <f aca="false">IF(ISNUMBER(J19),VLOOKUP(J19,AM:AN,2,0),"")</f>
        <v>1</v>
      </c>
      <c r="CF19" s="13"/>
      <c r="CG19" s="13" t="n">
        <f aca="false">VLOOKUP(H19,AJ:AK,2,0)</f>
        <v>5</v>
      </c>
      <c r="CH19" s="13"/>
      <c r="CI19" s="30"/>
      <c r="CJ19" s="30"/>
      <c r="CK19" s="30"/>
      <c r="CL19" s="30"/>
      <c r="CM19" s="30"/>
      <c r="CN19" s="30"/>
      <c r="CO19" s="30"/>
      <c r="CP19" s="31"/>
      <c r="CQ19" s="31"/>
      <c r="CR19" s="31"/>
      <c r="CS19" s="31"/>
      <c r="CT19" s="31"/>
    </row>
    <row r="20" customFormat="false" ht="11.25" hidden="false" customHeight="true" outlineLevel="0" collapsed="false">
      <c r="A20" s="70"/>
      <c r="B20" s="33" t="str">
        <f aca="false">IF(MOD(ROW(),4)=3,((ROW()+1)/4),"")</f>
        <v/>
      </c>
      <c r="C20" s="48" t="str">
        <f aca="false">CONCATENATE(B19,"B")</f>
        <v>5B</v>
      </c>
      <c r="D20" s="49" t="s">
        <v>55</v>
      </c>
      <c r="E20" s="50"/>
      <c r="F20" s="51" t="n">
        <v>13</v>
      </c>
      <c r="G20" s="52" t="n">
        <f aca="false">IF(ISBLANK(F20),"",IF(F20=0,$CB$2,CC20))</f>
        <v>9</v>
      </c>
      <c r="H20" s="51" t="n">
        <v>3</v>
      </c>
      <c r="I20" s="52" t="n">
        <f aca="false">IF(ISBLANK(H20),"",IF(H20=0,$CF$2,CG20))</f>
        <v>7</v>
      </c>
      <c r="J20" s="51" t="n">
        <v>0</v>
      </c>
      <c r="K20" s="52" t="n">
        <f aca="false">IF(ISNUMBER(J20),VLOOKUP(J20,AM:AN,2,0),"")</f>
        <v>1</v>
      </c>
      <c r="L20" s="51" t="n">
        <v>18</v>
      </c>
      <c r="M20" s="52" t="n">
        <f aca="false">IF(ISNUMBER(L20),VLOOKUP(L20,AP:AQ,2,0),"")</f>
        <v>18</v>
      </c>
      <c r="N20" s="72"/>
      <c r="O20" s="73"/>
      <c r="P20" s="73"/>
      <c r="Q20" s="74"/>
      <c r="R20" s="52" t="n">
        <f aca="false">IF(ISNUMBER(G20),IF(ISNUMBER(I20),IF(ISNUMBER(K20),IF(ISNUMBER(M20),SUM(G20,I20,K20,M20),""),""),""),"")</f>
        <v>35</v>
      </c>
      <c r="S20" s="57" t="n">
        <f aca="false">IF(ISNUMBER(R20),VLOOKUP(AB20,AC:AD,2,0),"")</f>
        <v>100</v>
      </c>
      <c r="T20" s="77"/>
      <c r="U20" s="77"/>
      <c r="V20" s="77"/>
      <c r="W20" s="77"/>
      <c r="X20" s="27" t="n">
        <f aca="false">G20</f>
        <v>9</v>
      </c>
      <c r="Y20" s="12" t="n">
        <f aca="false">I20</f>
        <v>7</v>
      </c>
      <c r="Z20" s="59" t="n">
        <f aca="false">K20</f>
        <v>1</v>
      </c>
      <c r="AA20" s="60" t="n">
        <f aca="false">M20</f>
        <v>18</v>
      </c>
      <c r="AB20" s="17" t="n">
        <f aca="false">IF(ISNUMBER(R20),CONCATENATE(R20+100,X20+100,Y20+100,Z20+100,AA20+100)+0,"")</f>
        <v>135109107101118</v>
      </c>
      <c r="AC20" s="17" t="n">
        <f aca="false">IF(ISNUMBER(SMALL(AB:AB,ROW()-2)),SMALL(AB:AB,ROW()-2),"")</f>
        <v>115106104101104</v>
      </c>
      <c r="AD20" s="14" t="n">
        <f aca="false">IF(AC19&lt;&gt;AC20,AD19+1,AD19)</f>
        <v>16</v>
      </c>
      <c r="AG20" s="14" t="n">
        <f aca="false">IF(ISNUMBER(LARGE(F:F,ROW()-2)),LARGE(F:F,ROW()-2),"")</f>
        <v>18</v>
      </c>
      <c r="AH20" s="14" t="n">
        <f aca="false">IF(AG19&lt;&gt;AG20,AH19+1,AH19)</f>
        <v>4</v>
      </c>
      <c r="AJ20" s="14" t="n">
        <f aca="false">IF(ISNUMBER(LARGE(H:H,ROW()-2)),LARGE(H:H,ROW()-2),"")</f>
        <v>7</v>
      </c>
      <c r="AK20" s="14" t="n">
        <f aca="false">IF(AJ19&lt;&gt;AJ20,AK19+1,AK19)</f>
        <v>3</v>
      </c>
      <c r="AM20" s="14" t="n">
        <f aca="false">IF(ISNUMBER(SMALL(J:J,ROW()-2)),SMALL(J:J,ROW()-2),"")</f>
        <v>0</v>
      </c>
      <c r="AN20" s="14" t="n">
        <f aca="false">IF(AM19&lt;&gt;AM20,AN19+1,AN19)</f>
        <v>1</v>
      </c>
      <c r="AP20" s="14" t="n">
        <f aca="false">IF(ISNUMBER(SMALL(L:L,ROW()-2)),SMALL(L:L,ROW()-2),"")</f>
        <v>3</v>
      </c>
      <c r="AQ20" s="14" t="n">
        <f aca="false">IF(AP19&lt;&gt;AP20,AQ19+1,AQ19)</f>
        <v>3</v>
      </c>
      <c r="AS20" s="14" t="n">
        <f aca="false">IF(ISNUMBER(LARGE(N:N,ROW()-2)),LARGE(N:N,ROW()-2),"")</f>
        <v>19</v>
      </c>
      <c r="AT20" s="14" t="n">
        <f aca="false">IF(AS19&lt;&gt;AS20,AT19+1,AT19)</f>
        <v>2</v>
      </c>
      <c r="AV20" s="14" t="str">
        <f aca="false">IF(ISNUMBER(SMALL(#REF!,ROW()-2)),SMALL(#REF!,ROW()-2),"")</f>
        <v/>
      </c>
      <c r="AW20" s="14" t="n">
        <f aca="false">IF(AV19&lt;&gt;AV20,AW19+1,AW19)</f>
        <v>1</v>
      </c>
      <c r="AY20" s="75"/>
      <c r="AZ20" s="15" t="str">
        <f aca="false">IF(ISNUMBER(LARGE(AY:AY,ROW()-2)),LARGE(AY:AY,ROW()-2),"")</f>
        <v/>
      </c>
      <c r="BA20" s="14" t="n">
        <f aca="false">IF(AZ20&lt;&gt;0,IF(AZ19&lt;&gt;AZ20,BA19+1,BA19),"")</f>
        <v>1</v>
      </c>
      <c r="BB20" s="62"/>
      <c r="BC20" s="62"/>
      <c r="BD20" s="62"/>
      <c r="BE20" s="14" t="n">
        <f aca="false">IF(ISNUMBER(SMALL(P:P,ROW()-2)),SMALL(P:P,ROW()-2),"")</f>
        <v>111</v>
      </c>
      <c r="BF20" s="14" t="n">
        <f aca="false">IF(BE19&lt;&gt;BE20,BF19+1,BF19)</f>
        <v>18</v>
      </c>
      <c r="BG20" s="62"/>
      <c r="BI20" s="14" t="n">
        <f aca="false">IF(ISNUMBER(SMALL(R:R,ROW()-2)),SMALL(R:R,ROW()-2),"")</f>
        <v>15</v>
      </c>
      <c r="BJ20" s="14" t="n">
        <f aca="false">IF(BI19&lt;&gt;BI20,BJ19+1,BJ19)</f>
        <v>8</v>
      </c>
      <c r="BN20" s="29"/>
      <c r="BO20" s="29"/>
      <c r="BP20" s="29"/>
      <c r="BQ20" s="63"/>
      <c r="BR20" s="63"/>
      <c r="BS20" s="64"/>
      <c r="BT20" s="63"/>
      <c r="BU20" s="64"/>
      <c r="BV20" s="65"/>
      <c r="BW20" s="65"/>
      <c r="BX20" s="17" t="n">
        <f aca="false">IF(ISNUMBER(SMALL(BV:BV,ROW()-2)),SMALL(BV:BV,ROW()-2),"")</f>
        <v>2.11119119104167E+017</v>
      </c>
      <c r="BY20" s="14" t="n">
        <f aca="false">IF(BX19&lt;&gt;BX20,BY19+1,BY19)</f>
        <v>18</v>
      </c>
      <c r="CB20" s="13"/>
      <c r="CC20" s="13" t="n">
        <f aca="false">VLOOKUP(F20,AG:AH,2,0)</f>
        <v>9</v>
      </c>
      <c r="CD20" s="66"/>
      <c r="CE20" s="43" t="n">
        <f aca="false">IF(ISNUMBER(J20),VLOOKUP(J20,AM:AN,2,0),"")</f>
        <v>1</v>
      </c>
      <c r="CF20" s="13"/>
      <c r="CG20" s="13" t="n">
        <f aca="false">VLOOKUP(H20,AJ:AK,2,0)</f>
        <v>7</v>
      </c>
      <c r="CH20" s="13"/>
      <c r="CI20" s="30"/>
      <c r="CJ20" s="30"/>
      <c r="CK20" s="30"/>
      <c r="CL20" s="30"/>
      <c r="CM20" s="30"/>
      <c r="CN20" s="30"/>
      <c r="CO20" s="30"/>
      <c r="CP20" s="31"/>
      <c r="CQ20" s="31"/>
      <c r="CR20" s="31"/>
      <c r="CS20" s="31"/>
      <c r="CT20" s="31"/>
    </row>
    <row r="21" customFormat="false" ht="12" hidden="false" customHeight="true" outlineLevel="0" collapsed="false">
      <c r="A21" s="70"/>
      <c r="B21" s="33" t="str">
        <f aca="false">IF(MOD(ROW(),4)=3,((ROW()+1)/4),"")</f>
        <v/>
      </c>
      <c r="C21" s="48" t="str">
        <f aca="false">CONCATENATE(B19,"C")</f>
        <v>5C</v>
      </c>
      <c r="D21" s="49" t="s">
        <v>56</v>
      </c>
      <c r="E21" s="50"/>
      <c r="F21" s="51" t="n">
        <v>12</v>
      </c>
      <c r="G21" s="52" t="n">
        <f aca="false">IF(ISBLANK(F21),"",IF(F21=0,$CB$2,CC21))</f>
        <v>10</v>
      </c>
      <c r="H21" s="51" t="n">
        <v>8</v>
      </c>
      <c r="I21" s="52" t="n">
        <f aca="false">IF(ISBLANK(H21),"",IF(H21=0,$CF$2,CG21))</f>
        <v>2</v>
      </c>
      <c r="J21" s="51" t="n">
        <v>0</v>
      </c>
      <c r="K21" s="52" t="n">
        <f aca="false">IF(ISNUMBER(J21),VLOOKUP(J21,AM:AN,2,0),"")</f>
        <v>1</v>
      </c>
      <c r="L21" s="51" t="n">
        <v>20</v>
      </c>
      <c r="M21" s="53" t="n">
        <f aca="false">IF(ISNUMBER(L21),VLOOKUP(L21,AP:AQ,2,0),"")</f>
        <v>20</v>
      </c>
      <c r="N21" s="72"/>
      <c r="O21" s="73"/>
      <c r="P21" s="73"/>
      <c r="Q21" s="74"/>
      <c r="R21" s="52" t="n">
        <f aca="false">IF(ISNUMBER(G21),IF(ISNUMBER(I21),IF(ISNUMBER(K21),IF(ISNUMBER(M21),SUM(G21,I21,K21,M21),""),""),""),"")</f>
        <v>33</v>
      </c>
      <c r="S21" s="57" t="n">
        <f aca="false">IF(ISNUMBER(R21),VLOOKUP(AB21,AC:AD,2,0),"")</f>
        <v>92</v>
      </c>
      <c r="T21" s="77"/>
      <c r="U21" s="77"/>
      <c r="V21" s="77"/>
      <c r="W21" s="77"/>
      <c r="X21" s="27" t="n">
        <f aca="false">G21</f>
        <v>10</v>
      </c>
      <c r="Y21" s="12" t="n">
        <f aca="false">I21</f>
        <v>2</v>
      </c>
      <c r="Z21" s="59" t="n">
        <f aca="false">K21</f>
        <v>1</v>
      </c>
      <c r="AA21" s="60" t="n">
        <f aca="false">M21</f>
        <v>20</v>
      </c>
      <c r="AB21" s="17" t="n">
        <f aca="false">IF(ISNUMBER(R21),CONCATENATE(R21+100,X21+100,Y21+100,Z21+100,AA21+100)+0,"")</f>
        <v>133110102101120</v>
      </c>
      <c r="AC21" s="17" t="n">
        <f aca="false">IF(ISNUMBER(SMALL(AB:AB,ROW()-2)),SMALL(AB:AB,ROW()-2),"")</f>
        <v>115107104101103</v>
      </c>
      <c r="AD21" s="14" t="n">
        <f aca="false">IF(AC20&lt;&gt;AC21,AD20+1,AD20)</f>
        <v>17</v>
      </c>
      <c r="AG21" s="14" t="n">
        <f aca="false">IF(ISNUMBER(LARGE(F:F,ROW()-2)),LARGE(F:F,ROW()-2),"")</f>
        <v>17</v>
      </c>
      <c r="AH21" s="14" t="n">
        <f aca="false">IF(AG20&lt;&gt;AG21,AH20+1,AH20)</f>
        <v>5</v>
      </c>
      <c r="AJ21" s="14" t="n">
        <f aca="false">IF(ISNUMBER(LARGE(H:H,ROW()-2)),LARGE(H:H,ROW()-2),"")</f>
        <v>7</v>
      </c>
      <c r="AK21" s="14" t="n">
        <f aca="false">IF(AJ20&lt;&gt;AJ21,AK20+1,AK20)</f>
        <v>3</v>
      </c>
      <c r="AM21" s="14" t="n">
        <f aca="false">IF(ISNUMBER(SMALL(J:J,ROW()-2)),SMALL(J:J,ROW()-2),"")</f>
        <v>0</v>
      </c>
      <c r="AN21" s="14" t="n">
        <f aca="false">IF(AM20&lt;&gt;AM21,AN20+1,AN20)</f>
        <v>1</v>
      </c>
      <c r="AP21" s="14" t="n">
        <f aca="false">IF(ISNUMBER(SMALL(L:L,ROW()-2)),SMALL(L:L,ROW()-2),"")</f>
        <v>3</v>
      </c>
      <c r="AQ21" s="14" t="n">
        <f aca="false">IF(AP20&lt;&gt;AP21,AQ20+1,AQ20)</f>
        <v>3</v>
      </c>
      <c r="AS21" s="14" t="n">
        <f aca="false">IF(ISNUMBER(LARGE(N:N,ROW()-2)),LARGE(N:N,ROW()-2),"")</f>
        <v>19</v>
      </c>
      <c r="AT21" s="14" t="n">
        <f aca="false">IF(AS20&lt;&gt;AS21,AT20+1,AT20)</f>
        <v>2</v>
      </c>
      <c r="AV21" s="14" t="str">
        <f aca="false">IF(ISNUMBER(SMALL(#REF!,ROW()-2)),SMALL(#REF!,ROW()-2),"")</f>
        <v/>
      </c>
      <c r="AW21" s="14" t="n">
        <f aca="false">IF(AV20&lt;&gt;AV21,AW20+1,AW20)</f>
        <v>1</v>
      </c>
      <c r="AY21" s="75"/>
      <c r="AZ21" s="15" t="str">
        <f aca="false">IF(ISNUMBER(LARGE(AY:AY,ROW()-2)),LARGE(AY:AY,ROW()-2),"")</f>
        <v/>
      </c>
      <c r="BA21" s="14" t="n">
        <f aca="false">IF(AZ21&lt;&gt;0,IF(AZ20&lt;&gt;AZ21,BA20+1,BA20),"")</f>
        <v>1</v>
      </c>
      <c r="BB21" s="62" t="str">
        <f aca="false">IF(ISNUMBER(AY21),VLOOKUP(AY21,AZ:BA,2,0),"")</f>
        <v/>
      </c>
      <c r="BC21" s="62"/>
      <c r="BD21" s="62" t="n">
        <f aca="false">P21</f>
        <v>0</v>
      </c>
      <c r="BE21" s="14" t="n">
        <f aca="false">IF(ISNUMBER(SMALL(P:P,ROW()-2)),SMALL(P:P,ROW()-2),"")</f>
        <v>113</v>
      </c>
      <c r="BF21" s="14" t="n">
        <f aca="false">IF(BE20&lt;&gt;BE21,BF20+1,BF20)</f>
        <v>19</v>
      </c>
      <c r="BG21" s="62" t="n">
        <f aca="false">IF(ISNUMBER(BD21),VLOOKUP(BD21,BE:BF,2,0),"")</f>
        <v>0</v>
      </c>
      <c r="BI21" s="14" t="n">
        <f aca="false">IF(ISNUMBER(SMALL(R:R,ROW()-2)),SMALL(R:R,ROW()-2),"")</f>
        <v>15</v>
      </c>
      <c r="BJ21" s="14" t="n">
        <f aca="false">IF(BI20&lt;&gt;BI21,BJ20+1,BJ20)</f>
        <v>8</v>
      </c>
      <c r="BN21" s="29"/>
      <c r="BO21" s="29"/>
      <c r="BP21" s="29"/>
      <c r="BQ21" s="63"/>
      <c r="BR21" s="63"/>
      <c r="BS21" s="64" t="e">
        <f aca="false">#REF!</f>
        <v>#REF!</v>
      </c>
      <c r="BT21" s="63"/>
      <c r="BU21" s="64" t="e">
        <f aca="false">#REF!</f>
        <v>#REF!</v>
      </c>
      <c r="BV21" s="65"/>
      <c r="BW21" s="65"/>
      <c r="BX21" s="17" t="n">
        <f aca="false">IF(ISNUMBER(SMALL(BV:BV,ROW()-2)),SMALL(BV:BV,ROW()-2),"")</f>
        <v>2.13135124111142E+017</v>
      </c>
      <c r="BY21" s="14" t="n">
        <f aca="false">IF(BX20&lt;&gt;BX21,BY20+1,BY20)</f>
        <v>19</v>
      </c>
      <c r="CB21" s="13"/>
      <c r="CC21" s="13" t="n">
        <f aca="false">VLOOKUP(F21,AG:AH,2,0)</f>
        <v>10</v>
      </c>
      <c r="CD21" s="66"/>
      <c r="CE21" s="43" t="n">
        <f aca="false">IF(ISNUMBER(J21),VLOOKUP(J21,AM:AN,2,0),"")</f>
        <v>1</v>
      </c>
      <c r="CF21" s="13"/>
      <c r="CG21" s="13" t="n">
        <f aca="false">VLOOKUP(H21,AJ:AK,2,0)</f>
        <v>2</v>
      </c>
      <c r="CH21" s="13"/>
      <c r="CI21" s="30"/>
      <c r="CJ21" s="30"/>
      <c r="CK21" s="30"/>
      <c r="CL21" s="30"/>
      <c r="CM21" s="30"/>
      <c r="CN21" s="30"/>
      <c r="CO21" s="30"/>
      <c r="CP21" s="31"/>
      <c r="CQ21" s="31"/>
      <c r="CR21" s="31"/>
      <c r="CS21" s="31"/>
      <c r="CT21" s="31"/>
    </row>
    <row r="22" customFormat="false" ht="12" hidden="false" customHeight="true" outlineLevel="0" collapsed="false">
      <c r="A22" s="70"/>
      <c r="B22" s="33" t="str">
        <f aca="false">IF(MOD(ROW(),4)=3,((ROW()+1)/4),"")</f>
        <v/>
      </c>
      <c r="C22" s="48" t="str">
        <f aca="false">CONCATENATE(B19,"D")</f>
        <v>5D</v>
      </c>
      <c r="D22" s="49" t="s">
        <v>57</v>
      </c>
      <c r="E22" s="50"/>
      <c r="F22" s="51" t="n">
        <v>11</v>
      </c>
      <c r="G22" s="52" t="n">
        <f aca="false">IF(ISBLANK(F22),"",IF(F22=0,$CB$2,CC22))</f>
        <v>11</v>
      </c>
      <c r="H22" s="51" t="n">
        <v>4</v>
      </c>
      <c r="I22" s="52" t="n">
        <f aca="false">IF(ISBLANK(H22),"",IF(H22=0,$CF$2,CG22))</f>
        <v>6</v>
      </c>
      <c r="J22" s="51" t="n">
        <v>0</v>
      </c>
      <c r="K22" s="52" t="n">
        <f aca="false">IF(ISNUMBER(J22),VLOOKUP(J22,AM:AN,2,0),"")</f>
        <v>1</v>
      </c>
      <c r="L22" s="51" t="n">
        <v>17</v>
      </c>
      <c r="M22" s="52" t="n">
        <f aca="false">IF(ISNUMBER(L22),VLOOKUP(L22,AP:AQ,2,0),"")</f>
        <v>17</v>
      </c>
      <c r="N22" s="72"/>
      <c r="O22" s="73"/>
      <c r="P22" s="73"/>
      <c r="Q22" s="74"/>
      <c r="R22" s="52" t="n">
        <f aca="false">IF(ISNUMBER(G22),IF(ISNUMBER(I22),IF(ISNUMBER(K22),IF(ISNUMBER(M22),SUM(G22,I22,K22,M22),""),""),""),"")</f>
        <v>35</v>
      </c>
      <c r="S22" s="57" t="n">
        <f aca="false">IF(ISNUMBER(R22),VLOOKUP(AB22,AC:AD,2,0),"")</f>
        <v>102</v>
      </c>
      <c r="T22" s="77"/>
      <c r="U22" s="77"/>
      <c r="V22" s="77"/>
      <c r="W22" s="77"/>
      <c r="X22" s="27" t="n">
        <f aca="false">G22</f>
        <v>11</v>
      </c>
      <c r="Y22" s="12" t="n">
        <f aca="false">I22</f>
        <v>6</v>
      </c>
      <c r="Z22" s="59" t="n">
        <f aca="false">K22</f>
        <v>1</v>
      </c>
      <c r="AA22" s="60" t="n">
        <f aca="false">M22</f>
        <v>17</v>
      </c>
      <c r="AB22" s="17" t="n">
        <f aca="false">IF(ISNUMBER(R22),CONCATENATE(R22+100,X22+100,Y22+100,Z22+100,AA22+100)+0,"")</f>
        <v>135111106101117</v>
      </c>
      <c r="AC22" s="17" t="n">
        <f aca="false">IF(ISNUMBER(SMALL(AB:AB,ROW()-2)),SMALL(AB:AB,ROW()-2),"")</f>
        <v>115110102101102</v>
      </c>
      <c r="AD22" s="14" t="n">
        <f aca="false">IF(AC21&lt;&gt;AC22,AD21+1,AD21)</f>
        <v>18</v>
      </c>
      <c r="AG22" s="14" t="n">
        <f aca="false">IF(ISNUMBER(LARGE(F:F,ROW()-2)),LARGE(F:F,ROW()-2),"")</f>
        <v>17</v>
      </c>
      <c r="AH22" s="14" t="n">
        <f aca="false">IF(AG21&lt;&gt;AG22,AH21+1,AH21)</f>
        <v>5</v>
      </c>
      <c r="AJ22" s="14" t="n">
        <f aca="false">IF(ISNUMBER(LARGE(H:H,ROW()-2)),LARGE(H:H,ROW()-2),"")</f>
        <v>7</v>
      </c>
      <c r="AK22" s="14" t="n">
        <f aca="false">IF(AJ21&lt;&gt;AJ22,AK21+1,AK21)</f>
        <v>3</v>
      </c>
      <c r="AM22" s="14" t="n">
        <f aca="false">IF(ISNUMBER(SMALL(J:J,ROW()-2)),SMALL(J:J,ROW()-2),"")</f>
        <v>0</v>
      </c>
      <c r="AN22" s="14" t="n">
        <f aca="false">IF(AM21&lt;&gt;AM22,AN21+1,AN21)</f>
        <v>1</v>
      </c>
      <c r="AP22" s="14" t="n">
        <f aca="false">IF(ISNUMBER(SMALL(L:L,ROW()-2)),SMALL(L:L,ROW()-2),"")</f>
        <v>3</v>
      </c>
      <c r="AQ22" s="14" t="n">
        <f aca="false">IF(AP21&lt;&gt;AP22,AQ21+1,AQ21)</f>
        <v>3</v>
      </c>
      <c r="AS22" s="14" t="n">
        <f aca="false">IF(ISNUMBER(LARGE(N:N,ROW()-2)),LARGE(N:N,ROW()-2),"")</f>
        <v>18</v>
      </c>
      <c r="AT22" s="14" t="n">
        <f aca="false">IF(AS21&lt;&gt;AS22,AT21+1,AT21)</f>
        <v>3</v>
      </c>
      <c r="AV22" s="14" t="str">
        <f aca="false">IF(ISNUMBER(SMALL(#REF!,ROW()-2)),SMALL(#REF!,ROW()-2),"")</f>
        <v/>
      </c>
      <c r="AW22" s="14" t="n">
        <f aca="false">IF(AV21&lt;&gt;AV22,AW21+1,AW21)</f>
        <v>1</v>
      </c>
      <c r="AY22" s="75"/>
      <c r="AZ22" s="15" t="str">
        <f aca="false">IF(ISNUMBER(LARGE(AY:AY,ROW()-2)),LARGE(AY:AY,ROW()-2),"")</f>
        <v/>
      </c>
      <c r="BA22" s="14" t="n">
        <f aca="false">IF(AZ22&lt;&gt;0,IF(AZ21&lt;&gt;AZ22,BA21+1,BA21),"")</f>
        <v>1</v>
      </c>
      <c r="BB22" s="62"/>
      <c r="BC22" s="62"/>
      <c r="BD22" s="62"/>
      <c r="BE22" s="14" t="n">
        <f aca="false">IF(ISNUMBER(SMALL(P:P,ROW()-2)),SMALL(P:P,ROW()-2),"")</f>
        <v>114</v>
      </c>
      <c r="BF22" s="14" t="n">
        <f aca="false">IF(BE21&lt;&gt;BE22,BF21+1,BF21)</f>
        <v>20</v>
      </c>
      <c r="BG22" s="62"/>
      <c r="BI22" s="14" t="n">
        <f aca="false">IF(ISNUMBER(SMALL(R:R,ROW()-2)),SMALL(R:R,ROW()-2),"")</f>
        <v>15</v>
      </c>
      <c r="BJ22" s="14" t="n">
        <f aca="false">IF(BI21&lt;&gt;BI22,BJ21+1,BJ21)</f>
        <v>8</v>
      </c>
      <c r="BN22" s="29"/>
      <c r="BO22" s="29"/>
      <c r="BP22" s="29"/>
      <c r="BQ22" s="63"/>
      <c r="BR22" s="63"/>
      <c r="BS22" s="64"/>
      <c r="BT22" s="63"/>
      <c r="BU22" s="64"/>
      <c r="BV22" s="65"/>
      <c r="BW22" s="65"/>
      <c r="BX22" s="17" t="n">
        <f aca="false">IF(ISNUMBER(SMALL(BV:BV,ROW()-2)),SMALL(BV:BV,ROW()-2),"")</f>
        <v>2.14127119110157E+017</v>
      </c>
      <c r="BY22" s="14" t="n">
        <f aca="false">IF(BX21&lt;&gt;BX22,BY21+1,BY21)</f>
        <v>20</v>
      </c>
      <c r="CB22" s="13"/>
      <c r="CC22" s="13" t="n">
        <f aca="false">VLOOKUP(F22,AG:AH,2,0)</f>
        <v>11</v>
      </c>
      <c r="CD22" s="66"/>
      <c r="CE22" s="43" t="n">
        <f aca="false">IF(ISNUMBER(J22),VLOOKUP(J22,AM:AN,2,0),"")</f>
        <v>1</v>
      </c>
      <c r="CF22" s="13"/>
      <c r="CG22" s="13" t="n">
        <f aca="false">VLOOKUP(H22,AJ:AK,2,0)</f>
        <v>6</v>
      </c>
      <c r="CH22" s="13"/>
      <c r="CI22" s="30"/>
      <c r="CJ22" s="30"/>
      <c r="CK22" s="30"/>
      <c r="CL22" s="30"/>
      <c r="CM22" s="30"/>
      <c r="CN22" s="30"/>
      <c r="CO22" s="30"/>
      <c r="CP22" s="31"/>
      <c r="CQ22" s="31"/>
      <c r="CR22" s="31"/>
      <c r="CS22" s="31"/>
      <c r="CT22" s="31"/>
    </row>
    <row r="23" customFormat="false" ht="12" hidden="false" customHeight="true" outlineLevel="0" collapsed="false">
      <c r="A23" s="70"/>
      <c r="B23" s="33" t="n">
        <f aca="false">IF(MOD(ROW(),4)=3,((ROW()+1)/4),"")</f>
        <v>6</v>
      </c>
      <c r="C23" s="48" t="str">
        <f aca="false">CONCATENATE(B23,"A")</f>
        <v>6A</v>
      </c>
      <c r="D23" s="49" t="s">
        <v>58</v>
      </c>
      <c r="E23" s="50" t="s">
        <v>59</v>
      </c>
      <c r="F23" s="51" t="n">
        <v>15</v>
      </c>
      <c r="G23" s="52" t="n">
        <f aca="false">IF(ISBLANK(F23),"",IF(F23=0,$CB$2,CC23))</f>
        <v>7</v>
      </c>
      <c r="H23" s="51" t="n">
        <v>6</v>
      </c>
      <c r="I23" s="52" t="n">
        <f aca="false">IF(ISBLANK(H23),"",IF(H23=0,$CF$2,CG23))</f>
        <v>4</v>
      </c>
      <c r="J23" s="51" t="n">
        <v>0</v>
      </c>
      <c r="K23" s="52" t="n">
        <f aca="false">IF(ISNUMBER(J23),VLOOKUP(J23,AM:AN,2,0),"")</f>
        <v>1</v>
      </c>
      <c r="L23" s="51" t="n">
        <v>7</v>
      </c>
      <c r="M23" s="52" t="n">
        <f aca="false">IF(ISNUMBER(L23),VLOOKUP(L23,AP:AQ,2,0),"")</f>
        <v>7</v>
      </c>
      <c r="N23" s="72" t="n">
        <v>20</v>
      </c>
      <c r="O23" s="73" t="n">
        <f aca="false">IF(ISBLANK(N23),"",IF(N23=0,$CC$2,CD23))</f>
        <v>1</v>
      </c>
      <c r="P23" s="73" t="n">
        <f aca="false">IF(ISNUMBER(O23),IF(ISNUMBER(O23),IF(ISNUMBER(O23),IF(ISNUMBER(O23),O23+G23+G24+G25+G26+I23+I24+I25+I26+K23+K24+K25+K26+M23+M24+M25+M26,""),""),""),"")</f>
        <v>113</v>
      </c>
      <c r="Q23" s="74" t="n">
        <f aca="false">IF(ISNUMBER(P23),VLOOKUP(BV23,BX:BY,2,0),"")</f>
        <v>19</v>
      </c>
      <c r="R23" s="52" t="n">
        <f aca="false">IF(ISNUMBER(G23),IF(ISNUMBER(I23),IF(ISNUMBER(K23),IF(ISNUMBER(M23),SUM(G23,I23,K23,M23),""),""),""),"")</f>
        <v>19</v>
      </c>
      <c r="S23" s="57" t="n">
        <f aca="false">IF(ISNUMBER(R23),VLOOKUP(AB23,AC:AD,2,0),"")</f>
        <v>34</v>
      </c>
      <c r="T23" s="77"/>
      <c r="U23" s="77"/>
      <c r="V23" s="77"/>
      <c r="W23" s="77"/>
      <c r="X23" s="27" t="n">
        <f aca="false">G23</f>
        <v>7</v>
      </c>
      <c r="Y23" s="12" t="n">
        <f aca="false">I23</f>
        <v>4</v>
      </c>
      <c r="Z23" s="59" t="n">
        <f aca="false">K23</f>
        <v>1</v>
      </c>
      <c r="AA23" s="60" t="n">
        <f aca="false">M23</f>
        <v>7</v>
      </c>
      <c r="AB23" s="17" t="n">
        <f aca="false">IF(ISNUMBER(R23),CONCATENATE(R23+100,X23+100,Y23+100,Z23+100,AA23+100)+0,"")</f>
        <v>119107104101107</v>
      </c>
      <c r="AC23" s="17" t="n">
        <f aca="false">IF(ISNUMBER(SMALL(AB:AB,ROW()-2)),SMALL(AB:AB,ROW()-2),"")</f>
        <v>116103103101109</v>
      </c>
      <c r="AD23" s="14" t="n">
        <f aca="false">IF(AC22&lt;&gt;AC23,AD22+1,AD22)</f>
        <v>19</v>
      </c>
      <c r="AG23" s="14" t="n">
        <f aca="false">IF(ISNUMBER(LARGE(F:F,ROW()-2)),LARGE(F:F,ROW()-2),"")</f>
        <v>17</v>
      </c>
      <c r="AH23" s="14" t="n">
        <f aca="false">IF(AG22&lt;&gt;AG23,AH22+1,AH22)</f>
        <v>5</v>
      </c>
      <c r="AJ23" s="14" t="n">
        <f aca="false">IF(ISNUMBER(LARGE(H:H,ROW()-2)),LARGE(H:H,ROW()-2),"")</f>
        <v>7</v>
      </c>
      <c r="AK23" s="14" t="n">
        <f aca="false">IF(AJ22&lt;&gt;AJ23,AK22+1,AK22)</f>
        <v>3</v>
      </c>
      <c r="AM23" s="14" t="n">
        <f aca="false">IF(ISNUMBER(SMALL(J:J,ROW()-2)),SMALL(J:J,ROW()-2),"")</f>
        <v>0</v>
      </c>
      <c r="AN23" s="14" t="n">
        <f aca="false">IF(AM22&lt;&gt;AM23,AN22+1,AN22)</f>
        <v>1</v>
      </c>
      <c r="AP23" s="14" t="n">
        <f aca="false">IF(ISNUMBER(SMALL(L:L,ROW()-2)),SMALL(L:L,ROW()-2),"")</f>
        <v>3</v>
      </c>
      <c r="AQ23" s="14" t="n">
        <f aca="false">IF(AP22&lt;&gt;AP23,AQ22+1,AQ22)</f>
        <v>3</v>
      </c>
      <c r="AS23" s="14" t="n">
        <f aca="false">IF(ISNUMBER(LARGE(N:N,ROW()-2)),LARGE(N:N,ROW()-2),"")</f>
        <v>18</v>
      </c>
      <c r="AT23" s="14" t="n">
        <f aca="false">IF(AS22&lt;&gt;AS23,AT22+1,AT22)</f>
        <v>3</v>
      </c>
      <c r="AV23" s="14" t="str">
        <f aca="false">IF(ISNUMBER(SMALL(#REF!,ROW()-2)),SMALL(#REF!,ROW()-2),"")</f>
        <v/>
      </c>
      <c r="AW23" s="14" t="n">
        <f aca="false">IF(AV22&lt;&gt;AV23,AW22+1,AW22)</f>
        <v>1</v>
      </c>
      <c r="AY23" s="75"/>
      <c r="AZ23" s="15" t="str">
        <f aca="false">IF(ISNUMBER(LARGE(AY:AY,ROW()-2)),LARGE(AY:AY,ROW()-2),"")</f>
        <v/>
      </c>
      <c r="BA23" s="14" t="n">
        <f aca="false">IF(AZ23&lt;&gt;0,IF(AZ22&lt;&gt;AZ23,BA22+1,BA22),"")</f>
        <v>1</v>
      </c>
      <c r="BB23" s="62"/>
      <c r="BC23" s="62"/>
      <c r="BD23" s="62"/>
      <c r="BE23" s="14" t="n">
        <f aca="false">IF(ISNUMBER(SMALL(P:P,ROW()-2)),SMALL(P:P,ROW()-2),"")</f>
        <v>115</v>
      </c>
      <c r="BF23" s="14" t="n">
        <f aca="false">IF(BE22&lt;&gt;BE23,BF22+1,BF22)</f>
        <v>21</v>
      </c>
      <c r="BG23" s="62"/>
      <c r="BI23" s="14" t="n">
        <f aca="false">IF(ISNUMBER(SMALL(R:R,ROW()-2)),SMALL(R:R,ROW()-2),"")</f>
        <v>16</v>
      </c>
      <c r="BJ23" s="14" t="n">
        <f aca="false">IF(BI22&lt;&gt;BI23,BJ22+1,BJ22)</f>
        <v>9</v>
      </c>
      <c r="BN23" s="29" t="n">
        <f aca="false">P23</f>
        <v>113</v>
      </c>
      <c r="BO23" s="29" t="n">
        <f aca="false">SUM(G23,G24,G25,G26)</f>
        <v>35</v>
      </c>
      <c r="BP23" s="29" t="n">
        <f aca="false">SUM(I23,I24,I25,I26)</f>
        <v>24</v>
      </c>
      <c r="BQ23" s="63" t="n">
        <f aca="false">SUM(K23,K24,K25,K26)</f>
        <v>11</v>
      </c>
      <c r="BR23" s="63" t="n">
        <f aca="false">O23</f>
        <v>1</v>
      </c>
      <c r="BS23" s="64"/>
      <c r="BT23" s="63" t="n">
        <f aca="false">SUM(M23,M24,M25,M26)</f>
        <v>42</v>
      </c>
      <c r="BU23" s="64"/>
      <c r="BV23" s="65" t="n">
        <f aca="false">IF(ISNUMBER(P23),CONCATENATE(BN23+100,BO23+100,BP23+100,BQ23+100,BT23+100,BR23+100)+0,"")</f>
        <v>2.13135124111142E+017</v>
      </c>
      <c r="BW23" s="65" t="n">
        <f aca="false">IF(ISNUMBER(SMALL(BV:BV,ROW()-2)),SMALL(BV:BV,ROW()-2),"")</f>
        <v>2.15141120104146E+017</v>
      </c>
      <c r="BX23" s="17" t="n">
        <f aca="false">IF(ISNUMBER(SMALL(BV:BV,ROW()-2)),SMALL(BV:BV,ROW()-2),"")</f>
        <v>2.15141120104146E+017</v>
      </c>
      <c r="BY23" s="14" t="n">
        <f aca="false">IF(BX22&lt;&gt;BX23,BY22+1,BY22)</f>
        <v>21</v>
      </c>
      <c r="CB23" s="13"/>
      <c r="CC23" s="13" t="n">
        <f aca="false">VLOOKUP(F23,AG:AH,2,0)</f>
        <v>7</v>
      </c>
      <c r="CD23" s="66" t="n">
        <f aca="false">VLOOKUP(N23,AS:AT,2,0)</f>
        <v>1</v>
      </c>
      <c r="CE23" s="43" t="n">
        <f aca="false">IF(ISNUMBER(J23),VLOOKUP(J23,AM:AN,2,0),"")</f>
        <v>1</v>
      </c>
      <c r="CF23" s="13"/>
      <c r="CG23" s="13" t="n">
        <f aca="false">VLOOKUP(H23,AJ:AK,2,0)</f>
        <v>4</v>
      </c>
      <c r="CH23" s="13"/>
      <c r="CI23" s="30"/>
      <c r="CJ23" s="30"/>
      <c r="CK23" s="30"/>
      <c r="CL23" s="30"/>
      <c r="CM23" s="30"/>
      <c r="CN23" s="30"/>
      <c r="CO23" s="30"/>
      <c r="CP23" s="31"/>
      <c r="CQ23" s="31"/>
      <c r="CR23" s="31"/>
      <c r="CS23" s="31"/>
      <c r="CT23" s="31"/>
    </row>
    <row r="24" customFormat="false" ht="12" hidden="false" customHeight="true" outlineLevel="0" collapsed="false">
      <c r="A24" s="70"/>
      <c r="B24" s="33" t="str">
        <f aca="false">IF(MOD(ROW(),4)=3,((ROW()+1)/4),"")</f>
        <v/>
      </c>
      <c r="C24" s="48" t="str">
        <f aca="false">CONCATENATE(B23,"B")</f>
        <v>6B</v>
      </c>
      <c r="D24" s="49" t="s">
        <v>60</v>
      </c>
      <c r="E24" s="50"/>
      <c r="F24" s="51" t="n">
        <v>15</v>
      </c>
      <c r="G24" s="52" t="n">
        <f aca="false">IF(ISBLANK(F24),"",IF(F24=0,$CB$2,CC24))</f>
        <v>7</v>
      </c>
      <c r="H24" s="51" t="n">
        <v>4</v>
      </c>
      <c r="I24" s="52" t="n">
        <f aca="false">IF(ISBLANK(H24),"",IF(H24=0,$CF$2,CG24))</f>
        <v>6</v>
      </c>
      <c r="J24" s="51" t="n">
        <v>30</v>
      </c>
      <c r="K24" s="52" t="n">
        <f aca="false">IF(ISNUMBER(J24),VLOOKUP(J24,AM:AN,2,0),"")</f>
        <v>7</v>
      </c>
      <c r="L24" s="51" t="n">
        <v>12</v>
      </c>
      <c r="M24" s="52" t="n">
        <f aca="false">IF(ISNUMBER(L24),VLOOKUP(L24,AP:AQ,2,0),"")</f>
        <v>12</v>
      </c>
      <c r="N24" s="72"/>
      <c r="O24" s="73"/>
      <c r="P24" s="73"/>
      <c r="Q24" s="74"/>
      <c r="R24" s="52" t="n">
        <f aca="false">IF(ISNUMBER(G24),IF(ISNUMBER(I24),IF(ISNUMBER(K24),IF(ISNUMBER(M24),SUM(G24,I24,K24,M24),""),""),""),"")</f>
        <v>32</v>
      </c>
      <c r="S24" s="57" t="n">
        <f aca="false">IF(ISNUMBER(R24),VLOOKUP(AB24,AC:AD,2,0),"")</f>
        <v>82</v>
      </c>
      <c r="T24" s="77"/>
      <c r="U24" s="77"/>
      <c r="V24" s="77"/>
      <c r="W24" s="77"/>
      <c r="X24" s="27" t="n">
        <f aca="false">G24</f>
        <v>7</v>
      </c>
      <c r="Y24" s="12" t="n">
        <f aca="false">I24</f>
        <v>6</v>
      </c>
      <c r="Z24" s="59" t="n">
        <f aca="false">K24</f>
        <v>7</v>
      </c>
      <c r="AA24" s="60" t="n">
        <f aca="false">M24</f>
        <v>12</v>
      </c>
      <c r="AB24" s="17" t="n">
        <f aca="false">IF(ISNUMBER(R24),CONCATENATE(R24+100,X24+100,Y24+100,Z24+100,AA24+100)+0,"")</f>
        <v>132107106107112</v>
      </c>
      <c r="AC24" s="17" t="n">
        <f aca="false">IF(ISNUMBER(SMALL(AB:AB,ROW()-2)),SMALL(AB:AB,ROW()-2),"")</f>
        <v>116106104102104</v>
      </c>
      <c r="AD24" s="14" t="n">
        <f aca="false">IF(AC23&lt;&gt;AC24,AD23+1,AD23)</f>
        <v>20</v>
      </c>
      <c r="AG24" s="14" t="n">
        <f aca="false">IF(ISNUMBER(LARGE(F:F,ROW()-2)),LARGE(F:F,ROW()-2),"")</f>
        <v>17</v>
      </c>
      <c r="AH24" s="14" t="n">
        <f aca="false">IF(AG23&lt;&gt;AG24,AH23+1,AH23)</f>
        <v>5</v>
      </c>
      <c r="AJ24" s="14" t="n">
        <f aca="false">IF(ISNUMBER(LARGE(H:H,ROW()-2)),LARGE(H:H,ROW()-2),"")</f>
        <v>7</v>
      </c>
      <c r="AK24" s="14" t="n">
        <f aca="false">IF(AJ23&lt;&gt;AJ24,AK23+1,AK23)</f>
        <v>3</v>
      </c>
      <c r="AM24" s="14" t="n">
        <f aca="false">IF(ISNUMBER(SMALL(J:J,ROW()-2)),SMALL(J:J,ROW()-2),"")</f>
        <v>0</v>
      </c>
      <c r="AN24" s="14" t="n">
        <f aca="false">IF(AM23&lt;&gt;AM24,AN23+1,AN23)</f>
        <v>1</v>
      </c>
      <c r="AP24" s="14" t="n">
        <f aca="false">IF(ISNUMBER(SMALL(L:L,ROW()-2)),SMALL(L:L,ROW()-2),"")</f>
        <v>3</v>
      </c>
      <c r="AQ24" s="14" t="n">
        <f aca="false">IF(AP23&lt;&gt;AP24,AQ23+1,AQ23)</f>
        <v>3</v>
      </c>
      <c r="AS24" s="14" t="n">
        <f aca="false">IF(ISNUMBER(LARGE(N:N,ROW()-2)),LARGE(N:N,ROW()-2),"")</f>
        <v>18</v>
      </c>
      <c r="AT24" s="14" t="n">
        <f aca="false">IF(AS23&lt;&gt;AS24,AT23+1,AT23)</f>
        <v>3</v>
      </c>
      <c r="AV24" s="14" t="str">
        <f aca="false">IF(ISNUMBER(SMALL(#REF!,ROW()-2)),SMALL(#REF!,ROW()-2),"")</f>
        <v/>
      </c>
      <c r="AW24" s="14" t="n">
        <f aca="false">IF(AV23&lt;&gt;AV24,AW23+1,AW23)</f>
        <v>1</v>
      </c>
      <c r="AY24" s="75"/>
      <c r="AZ24" s="15" t="str">
        <f aca="false">IF(ISNUMBER(LARGE(AY:AY,ROW()-2)),LARGE(AY:AY,ROW()-2),"")</f>
        <v/>
      </c>
      <c r="BA24" s="14" t="n">
        <f aca="false">IF(AZ24&lt;&gt;0,IF(AZ23&lt;&gt;AZ24,BA23+1,BA23),"")</f>
        <v>1</v>
      </c>
      <c r="BB24" s="62" t="str">
        <f aca="false">IF(ISNUMBER(AY24),VLOOKUP(AY24,AZ:BA,2,0),"")</f>
        <v/>
      </c>
      <c r="BC24" s="62"/>
      <c r="BD24" s="62" t="n">
        <f aca="false">P24</f>
        <v>0</v>
      </c>
      <c r="BE24" s="14" t="n">
        <f aca="false">IF(ISNUMBER(SMALL(P:P,ROW()-2)),SMALL(P:P,ROW()-2),"")</f>
        <v>124</v>
      </c>
      <c r="BF24" s="14" t="n">
        <f aca="false">IF(BE23&lt;&gt;BE24,BF23+1,BF23)</f>
        <v>22</v>
      </c>
      <c r="BG24" s="62" t="n">
        <f aca="false">IF(ISNUMBER(BD24),VLOOKUP(BD24,BE:BF,2,0),"")</f>
        <v>0</v>
      </c>
      <c r="BI24" s="14" t="n">
        <f aca="false">IF(ISNUMBER(SMALL(R:R,ROW()-2)),SMALL(R:R,ROW()-2),"")</f>
        <v>16</v>
      </c>
      <c r="BJ24" s="14" t="n">
        <f aca="false">IF(BI23&lt;&gt;BI24,BJ23+1,BJ23)</f>
        <v>9</v>
      </c>
      <c r="BN24" s="29"/>
      <c r="BO24" s="29"/>
      <c r="BP24" s="29"/>
      <c r="BQ24" s="63"/>
      <c r="BR24" s="63"/>
      <c r="BS24" s="64" t="e">
        <f aca="false">#REF!</f>
        <v>#REF!</v>
      </c>
      <c r="BT24" s="63"/>
      <c r="BU24" s="64" t="e">
        <f aca="false">#REF!</f>
        <v>#REF!</v>
      </c>
      <c r="BV24" s="65"/>
      <c r="BW24" s="65"/>
      <c r="BX24" s="17" t="n">
        <f aca="false">IF(ISNUMBER(SMALL(BV:BV,ROW()-2)),SMALL(BV:BV,ROW()-2),"")</f>
        <v>2.24146119108147E+017</v>
      </c>
      <c r="BY24" s="14" t="n">
        <f aca="false">IF(BX23&lt;&gt;BX24,BY23+1,BY23)</f>
        <v>22</v>
      </c>
      <c r="CB24" s="13"/>
      <c r="CC24" s="13" t="n">
        <f aca="false">VLOOKUP(F24,AG:AH,2,0)</f>
        <v>7</v>
      </c>
      <c r="CD24" s="66"/>
      <c r="CE24" s="43" t="n">
        <f aca="false">IF(ISNUMBER(J24),VLOOKUP(J24,AM:AN,2,0),"")</f>
        <v>7</v>
      </c>
      <c r="CF24" s="13"/>
      <c r="CG24" s="13" t="n">
        <f aca="false">VLOOKUP(H24,AJ:AK,2,0)</f>
        <v>6</v>
      </c>
      <c r="CH24" s="13"/>
      <c r="CI24" s="30"/>
      <c r="CJ24" s="30"/>
      <c r="CK24" s="30"/>
      <c r="CL24" s="30"/>
      <c r="CM24" s="30"/>
      <c r="CN24" s="30"/>
      <c r="CO24" s="30"/>
      <c r="CP24" s="31"/>
      <c r="CQ24" s="31"/>
      <c r="CR24" s="31"/>
      <c r="CS24" s="31"/>
      <c r="CT24" s="31"/>
    </row>
    <row r="25" customFormat="false" ht="12" hidden="false" customHeight="true" outlineLevel="0" collapsed="false">
      <c r="A25" s="70"/>
      <c r="B25" s="33" t="str">
        <f aca="false">IF(MOD(ROW(),4)=3,((ROW()+1)/4),"")</f>
        <v/>
      </c>
      <c r="C25" s="48" t="str">
        <f aca="false">CONCATENATE(B23,"C")</f>
        <v>6C</v>
      </c>
      <c r="D25" s="49" t="s">
        <v>61</v>
      </c>
      <c r="E25" s="50"/>
      <c r="F25" s="51" t="n">
        <v>11</v>
      </c>
      <c r="G25" s="52" t="n">
        <f aca="false">IF(ISBLANK(F25),"",IF(F25=0,$CB$2,CC25))</f>
        <v>11</v>
      </c>
      <c r="H25" s="51" t="n">
        <v>5</v>
      </c>
      <c r="I25" s="52" t="n">
        <f aca="false">IF(ISBLANK(H25),"",IF(H25=0,$CF$2,CG25))</f>
        <v>5</v>
      </c>
      <c r="J25" s="51" t="n">
        <v>0</v>
      </c>
      <c r="K25" s="52" t="n">
        <f aca="false">IF(ISNUMBER(J25),VLOOKUP(J25,AM:AN,2,0),"")</f>
        <v>1</v>
      </c>
      <c r="L25" s="51" t="n">
        <v>6</v>
      </c>
      <c r="M25" s="52" t="n">
        <f aca="false">IF(ISNUMBER(L25),VLOOKUP(L25,AP:AQ,2,0),"")</f>
        <v>6</v>
      </c>
      <c r="N25" s="72"/>
      <c r="O25" s="73"/>
      <c r="P25" s="73"/>
      <c r="Q25" s="74"/>
      <c r="R25" s="52" t="n">
        <f aca="false">IF(ISNUMBER(G25),IF(ISNUMBER(I25),IF(ISNUMBER(K25),IF(ISNUMBER(M25),SUM(G25,I25,K25,M25),""),""),""),"")</f>
        <v>23</v>
      </c>
      <c r="S25" s="57" t="n">
        <f aca="false">IF(ISNUMBER(R25),VLOOKUP(AB25,AC:AD,2,0),"")</f>
        <v>53</v>
      </c>
      <c r="T25" s="77"/>
      <c r="U25" s="77"/>
      <c r="V25" s="77"/>
      <c r="W25" s="77"/>
      <c r="X25" s="27" t="n">
        <f aca="false">G25</f>
        <v>11</v>
      </c>
      <c r="Y25" s="12" t="n">
        <f aca="false">I25</f>
        <v>5</v>
      </c>
      <c r="Z25" s="59" t="n">
        <f aca="false">K25</f>
        <v>1</v>
      </c>
      <c r="AA25" s="60" t="n">
        <f aca="false">M25</f>
        <v>6</v>
      </c>
      <c r="AB25" s="17" t="n">
        <f aca="false">IF(ISNUMBER(R25),CONCATENATE(R25+100,X25+100,Y25+100,Z25+100,AA25+100)+0,"")</f>
        <v>123111105101106</v>
      </c>
      <c r="AC25" s="17" t="n">
        <f aca="false">IF(ISNUMBER(SMALL(AB:AB,ROW()-2)),SMALL(AB:AB,ROW()-2),"")</f>
        <v>116107105101103</v>
      </c>
      <c r="AD25" s="14" t="n">
        <f aca="false">IF(AC24&lt;&gt;AC25,AD24+1,AD24)</f>
        <v>21</v>
      </c>
      <c r="AG25" s="14" t="n">
        <f aca="false">IF(ISNUMBER(LARGE(F:F,ROW()-2)),LARGE(F:F,ROW()-2),"")</f>
        <v>17</v>
      </c>
      <c r="AH25" s="14" t="n">
        <f aca="false">IF(AG24&lt;&gt;AG25,AH24+1,AH24)</f>
        <v>5</v>
      </c>
      <c r="AJ25" s="14" t="n">
        <f aca="false">IF(ISNUMBER(LARGE(H:H,ROW()-2)),LARGE(H:H,ROW()-2),"")</f>
        <v>7</v>
      </c>
      <c r="AK25" s="14" t="n">
        <f aca="false">IF(AJ24&lt;&gt;AJ25,AK24+1,AK24)</f>
        <v>3</v>
      </c>
      <c r="AM25" s="14" t="n">
        <f aca="false">IF(ISNUMBER(SMALL(J:J,ROW()-2)),SMALL(J:J,ROW()-2),"")</f>
        <v>0</v>
      </c>
      <c r="AN25" s="14" t="n">
        <f aca="false">IF(AM24&lt;&gt;AM25,AN24+1,AN24)</f>
        <v>1</v>
      </c>
      <c r="AP25" s="14" t="n">
        <f aca="false">IF(ISNUMBER(SMALL(L:L,ROW()-2)),SMALL(L:L,ROW()-2),"")</f>
        <v>3</v>
      </c>
      <c r="AQ25" s="14" t="n">
        <f aca="false">IF(AP24&lt;&gt;AP25,AQ24+1,AQ24)</f>
        <v>3</v>
      </c>
      <c r="AS25" s="14" t="n">
        <f aca="false">IF(ISNUMBER(LARGE(N:N,ROW()-2)),LARGE(N:N,ROW()-2),"")</f>
        <v>18</v>
      </c>
      <c r="AT25" s="14" t="n">
        <f aca="false">IF(AS24&lt;&gt;AS25,AT24+1,AT24)</f>
        <v>3</v>
      </c>
      <c r="AV25" s="14" t="str">
        <f aca="false">IF(ISNUMBER(SMALL(#REF!,ROW()-2)),SMALL(#REF!,ROW()-2),"")</f>
        <v/>
      </c>
      <c r="AW25" s="14" t="n">
        <f aca="false">IF(AV24&lt;&gt;AV25,AW24+1,AW24)</f>
        <v>1</v>
      </c>
      <c r="AY25" s="75"/>
      <c r="AZ25" s="15" t="str">
        <f aca="false">IF(ISNUMBER(LARGE(AY:AY,ROW()-2)),LARGE(AY:AY,ROW()-2),"")</f>
        <v/>
      </c>
      <c r="BA25" s="14" t="n">
        <f aca="false">IF(AZ25&lt;&gt;0,IF(AZ24&lt;&gt;AZ25,BA24+1,BA24),"")</f>
        <v>1</v>
      </c>
      <c r="BB25" s="62"/>
      <c r="BC25" s="62"/>
      <c r="BD25" s="62"/>
      <c r="BE25" s="14" t="n">
        <f aca="false">IF(ISNUMBER(SMALL(P:P,ROW()-2)),SMALL(P:P,ROW()-2),"")</f>
        <v>126</v>
      </c>
      <c r="BF25" s="14" t="n">
        <f aca="false">IF(BE24&lt;&gt;BE25,BF24+1,BF24)</f>
        <v>23</v>
      </c>
      <c r="BG25" s="62"/>
      <c r="BI25" s="14" t="n">
        <f aca="false">IF(ISNUMBER(SMALL(R:R,ROW()-2)),SMALL(R:R,ROW()-2),"")</f>
        <v>16</v>
      </c>
      <c r="BJ25" s="14" t="n">
        <f aca="false">IF(BI24&lt;&gt;BI25,BJ24+1,BJ24)</f>
        <v>9</v>
      </c>
      <c r="BN25" s="29"/>
      <c r="BO25" s="29"/>
      <c r="BP25" s="29"/>
      <c r="BQ25" s="63"/>
      <c r="BR25" s="63"/>
      <c r="BS25" s="64"/>
      <c r="BT25" s="63"/>
      <c r="BU25" s="64"/>
      <c r="BV25" s="65"/>
      <c r="BW25" s="65"/>
      <c r="BX25" s="17" t="n">
        <f aca="false">IF(ISNUMBER(SMALL(BV:BV,ROW()-2)),SMALL(BV:BV,ROW()-2),"")</f>
        <v>2.26130123106165E+017</v>
      </c>
      <c r="BY25" s="14" t="n">
        <f aca="false">IF(BX24&lt;&gt;BX25,BY24+1,BY24)</f>
        <v>23</v>
      </c>
      <c r="CB25" s="13"/>
      <c r="CC25" s="13" t="n">
        <f aca="false">VLOOKUP(F25,AG:AH,2,0)</f>
        <v>11</v>
      </c>
      <c r="CD25" s="66"/>
      <c r="CE25" s="43" t="n">
        <f aca="false">IF(ISNUMBER(J25),VLOOKUP(J25,AM:AN,2,0),"")</f>
        <v>1</v>
      </c>
      <c r="CF25" s="13"/>
      <c r="CG25" s="13" t="n">
        <f aca="false">VLOOKUP(H25,AJ:AK,2,0)</f>
        <v>5</v>
      </c>
      <c r="CH25" s="13"/>
      <c r="CI25" s="30"/>
      <c r="CJ25" s="30"/>
      <c r="CK25" s="30"/>
      <c r="CL25" s="30"/>
      <c r="CM25" s="30"/>
      <c r="CN25" s="30"/>
      <c r="CO25" s="30"/>
      <c r="CP25" s="31"/>
      <c r="CQ25" s="31"/>
      <c r="CR25" s="31"/>
      <c r="CS25" s="31"/>
      <c r="CT25" s="31"/>
    </row>
    <row r="26" customFormat="false" ht="12" hidden="false" customHeight="true" outlineLevel="0" collapsed="false">
      <c r="A26" s="70"/>
      <c r="B26" s="33" t="str">
        <f aca="false">IF(MOD(ROW(),4)=3,((ROW()+1)/4),"")</f>
        <v/>
      </c>
      <c r="C26" s="48" t="str">
        <f aca="false">CONCATENATE(B23,"D")</f>
        <v>6D</v>
      </c>
      <c r="D26" s="49" t="s">
        <v>62</v>
      </c>
      <c r="E26" s="50"/>
      <c r="F26" s="51" t="n">
        <v>12</v>
      </c>
      <c r="G26" s="52" t="n">
        <f aca="false">IF(ISBLANK(F26),"",IF(F26=0,$CB$2,CC26))</f>
        <v>10</v>
      </c>
      <c r="H26" s="51" t="n">
        <v>1</v>
      </c>
      <c r="I26" s="52" t="n">
        <f aca="false">IF(ISBLANK(H26),"",IF(H26=0,$CF$2,CG26))</f>
        <v>9</v>
      </c>
      <c r="J26" s="51" t="n">
        <v>3</v>
      </c>
      <c r="K26" s="52" t="n">
        <f aca="false">IF(ISNUMBER(J26),VLOOKUP(J26,AM:AN,2,0),"")</f>
        <v>2</v>
      </c>
      <c r="L26" s="51" t="n">
        <v>17</v>
      </c>
      <c r="M26" s="52" t="n">
        <f aca="false">IF(ISNUMBER(L26),VLOOKUP(L26,AP:AQ,2,0),"")</f>
        <v>17</v>
      </c>
      <c r="N26" s="72"/>
      <c r="O26" s="73"/>
      <c r="P26" s="73"/>
      <c r="Q26" s="74"/>
      <c r="R26" s="52" t="n">
        <f aca="false">IF(ISNUMBER(G26),IF(ISNUMBER(I26),IF(ISNUMBER(K26),IF(ISNUMBER(M26),SUM(G26,I26,K26,M26),""),""),""),"")</f>
        <v>38</v>
      </c>
      <c r="S26" s="57" t="n">
        <f aca="false">IF(ISNUMBER(R26),VLOOKUP(AB26,AC:AD,2,0),"")</f>
        <v>117</v>
      </c>
      <c r="T26" s="77"/>
      <c r="U26" s="77"/>
      <c r="V26" s="77"/>
      <c r="W26" s="77"/>
      <c r="X26" s="27" t="n">
        <f aca="false">G26</f>
        <v>10</v>
      </c>
      <c r="Y26" s="12" t="n">
        <f aca="false">I26</f>
        <v>9</v>
      </c>
      <c r="Z26" s="59" t="n">
        <f aca="false">K26</f>
        <v>2</v>
      </c>
      <c r="AA26" s="60" t="n">
        <f aca="false">M26</f>
        <v>17</v>
      </c>
      <c r="AB26" s="17" t="n">
        <f aca="false">IF(ISNUMBER(R26),CONCATENATE(R26+100,X26+100,Y26+100,Z26+100,AA26+100)+0,"")</f>
        <v>138110109102117</v>
      </c>
      <c r="AC26" s="17" t="n">
        <f aca="false">IF(ISNUMBER(SMALL(AB:AB,ROW()-2)),SMALL(AB:AB,ROW()-2),"")</f>
        <v>116109105101101</v>
      </c>
      <c r="AD26" s="14" t="n">
        <f aca="false">IF(AC25&lt;&gt;AC26,AD25+1,AD25)</f>
        <v>22</v>
      </c>
      <c r="AG26" s="14" t="n">
        <f aca="false">IF(ISNUMBER(LARGE(F:F,ROW()-2)),LARGE(F:F,ROW()-2),"")</f>
        <v>17</v>
      </c>
      <c r="AH26" s="14" t="n">
        <f aca="false">IF(AG25&lt;&gt;AG26,AH25+1,AH25)</f>
        <v>5</v>
      </c>
      <c r="AJ26" s="14" t="n">
        <f aca="false">IF(ISNUMBER(LARGE(H:H,ROW()-2)),LARGE(H:H,ROW()-2),"")</f>
        <v>7</v>
      </c>
      <c r="AK26" s="14" t="n">
        <f aca="false">IF(AJ25&lt;&gt;AJ26,AK25+1,AK25)</f>
        <v>3</v>
      </c>
      <c r="AM26" s="14" t="n">
        <f aca="false">IF(ISNUMBER(SMALL(J:J,ROW()-2)),SMALL(J:J,ROW()-2),"")</f>
        <v>0</v>
      </c>
      <c r="AN26" s="14" t="n">
        <f aca="false">IF(AM25&lt;&gt;AM26,AN25+1,AN25)</f>
        <v>1</v>
      </c>
      <c r="AP26" s="14" t="n">
        <f aca="false">IF(ISNUMBER(SMALL(L:L,ROW()-2)),SMALL(L:L,ROW()-2),"")</f>
        <v>4</v>
      </c>
      <c r="AQ26" s="14" t="n">
        <f aca="false">IF(AP25&lt;&gt;AP26,AQ25+1,AQ25)</f>
        <v>4</v>
      </c>
      <c r="AS26" s="14" t="n">
        <f aca="false">IF(ISNUMBER(LARGE(N:N,ROW()-2)),LARGE(N:N,ROW()-2),"")</f>
        <v>17</v>
      </c>
      <c r="AT26" s="14" t="n">
        <f aca="false">IF(AS25&lt;&gt;AS26,AT25+1,AT25)</f>
        <v>4</v>
      </c>
      <c r="AV26" s="14" t="str">
        <f aca="false">IF(ISNUMBER(SMALL(#REF!,ROW()-2)),SMALL(#REF!,ROW()-2),"")</f>
        <v/>
      </c>
      <c r="AW26" s="14" t="n">
        <f aca="false">IF(AV25&lt;&gt;AV26,AW25+1,AW25)</f>
        <v>1</v>
      </c>
      <c r="AY26" s="75"/>
      <c r="AZ26" s="15" t="str">
        <f aca="false">IF(ISNUMBER(LARGE(AY:AY,ROW()-2)),LARGE(AY:AY,ROW()-2),"")</f>
        <v/>
      </c>
      <c r="BA26" s="14" t="n">
        <f aca="false">IF(AZ26&lt;&gt;0,IF(AZ25&lt;&gt;AZ26,BA25+1,BA25),"")</f>
        <v>1</v>
      </c>
      <c r="BB26" s="62"/>
      <c r="BC26" s="62"/>
      <c r="BD26" s="62"/>
      <c r="BE26" s="14" t="n">
        <f aca="false">IF(ISNUMBER(SMALL(P:P,ROW()-2)),SMALL(P:P,ROW()-2),"")</f>
        <v>133</v>
      </c>
      <c r="BF26" s="14" t="n">
        <f aca="false">IF(BE25&lt;&gt;BE26,BF25+1,BF25)</f>
        <v>24</v>
      </c>
      <c r="BG26" s="62"/>
      <c r="BI26" s="14" t="n">
        <f aca="false">IF(ISNUMBER(SMALL(R:R,ROW()-2)),SMALL(R:R,ROW()-2),"")</f>
        <v>16</v>
      </c>
      <c r="BJ26" s="14" t="n">
        <f aca="false">IF(BI25&lt;&gt;BI26,BJ25+1,BJ25)</f>
        <v>9</v>
      </c>
      <c r="BN26" s="29"/>
      <c r="BO26" s="29"/>
      <c r="BP26" s="29"/>
      <c r="BQ26" s="63"/>
      <c r="BR26" s="63"/>
      <c r="BS26" s="64"/>
      <c r="BT26" s="63"/>
      <c r="BU26" s="64"/>
      <c r="BV26" s="65"/>
      <c r="BW26" s="65"/>
      <c r="BX26" s="17" t="n">
        <f aca="false">IF(ISNUMBER(SMALL(BV:BV,ROW()-2)),SMALL(BV:BV,ROW()-2),"")</f>
        <v>2.33135120104173E+017</v>
      </c>
      <c r="BY26" s="14" t="n">
        <f aca="false">IF(BX25&lt;&gt;BX26,BY25+1,BY25)</f>
        <v>24</v>
      </c>
      <c r="CB26" s="13"/>
      <c r="CC26" s="13" t="n">
        <f aca="false">VLOOKUP(F26,AG:AH,2,0)</f>
        <v>10</v>
      </c>
      <c r="CD26" s="66"/>
      <c r="CE26" s="43" t="n">
        <f aca="false">IF(ISNUMBER(J26),VLOOKUP(J26,AM:AN,2,0),"")</f>
        <v>2</v>
      </c>
      <c r="CF26" s="13"/>
      <c r="CG26" s="13" t="n">
        <f aca="false">VLOOKUP(H26,AJ:AK,2,0)</f>
        <v>9</v>
      </c>
      <c r="CH26" s="13"/>
      <c r="CI26" s="30"/>
      <c r="CJ26" s="30"/>
      <c r="CK26" s="30"/>
      <c r="CL26" s="30"/>
      <c r="CM26" s="30"/>
      <c r="CN26" s="30"/>
      <c r="CO26" s="30"/>
      <c r="CP26" s="31"/>
      <c r="CQ26" s="31"/>
      <c r="CR26" s="31"/>
      <c r="CS26" s="31"/>
      <c r="CT26" s="31"/>
    </row>
    <row r="27" customFormat="false" ht="12" hidden="false" customHeight="true" outlineLevel="0" collapsed="false">
      <c r="A27" s="70"/>
      <c r="B27" s="33" t="n">
        <f aca="false">IF(MOD(ROW(),4)=3,((ROW()+1)/4),"")</f>
        <v>7</v>
      </c>
      <c r="C27" s="48" t="str">
        <f aca="false">CONCATENATE(B27,"A")</f>
        <v>7A</v>
      </c>
      <c r="D27" s="49" t="s">
        <v>63</v>
      </c>
      <c r="E27" s="71" t="s">
        <v>64</v>
      </c>
      <c r="F27" s="51" t="n">
        <v>14</v>
      </c>
      <c r="G27" s="52" t="n">
        <f aca="false">IF(ISBLANK(F27),"",IF(F27=0,$CB$2,CC27))</f>
        <v>8</v>
      </c>
      <c r="H27" s="51" t="n">
        <v>5</v>
      </c>
      <c r="I27" s="52" t="n">
        <f aca="false">IF(ISBLANK(H27),"",IF(H27=0,$CF$2,CG27))</f>
        <v>5</v>
      </c>
      <c r="J27" s="51" t="n">
        <v>18</v>
      </c>
      <c r="K27" s="52" t="n">
        <f aca="false">IF(ISNUMBER(J27),VLOOKUP(J27,AM:AN,2,0),"")</f>
        <v>6</v>
      </c>
      <c r="L27" s="51" t="n">
        <v>13</v>
      </c>
      <c r="M27" s="53" t="n">
        <f aca="false">IF(ISNUMBER(L27),VLOOKUP(L27,AP:AQ,2,0),"")</f>
        <v>13</v>
      </c>
      <c r="N27" s="72" t="n">
        <v>19</v>
      </c>
      <c r="O27" s="73" t="n">
        <f aca="false">IF(ISBLANK(N27),"",IF(N27=0,$CC$2,CD27))</f>
        <v>2</v>
      </c>
      <c r="P27" s="73" t="n">
        <f aca="false">IF(ISNUMBER(O27),IF(ISNUMBER(O27),IF(ISNUMBER(O27),IF(ISNUMBER(O27),O27+G27+G28+G29+G30+I27+I28+I29+I30+K27+K28+K29+K30+M27+M28+M29+M30,""),""),""),"")</f>
        <v>140</v>
      </c>
      <c r="Q27" s="74" t="n">
        <f aca="false">IF(ISNUMBER(P27),VLOOKUP(BV27,BX:BY,2,0),"")</f>
        <v>28</v>
      </c>
      <c r="R27" s="52" t="n">
        <f aca="false">IF(ISNUMBER(G27),IF(ISNUMBER(I27),IF(ISNUMBER(K27),IF(ISNUMBER(M27),SUM(G27,I27,K27,M27),""),""),""),"")</f>
        <v>32</v>
      </c>
      <c r="S27" s="57" t="n">
        <f aca="false">IF(ISNUMBER(R27),VLOOKUP(AB27,AC:AD,2,0),"")</f>
        <v>83</v>
      </c>
      <c r="T27" s="77"/>
      <c r="U27" s="77"/>
      <c r="V27" s="77"/>
      <c r="W27" s="77"/>
      <c r="X27" s="27" t="n">
        <f aca="false">G27</f>
        <v>8</v>
      </c>
      <c r="Y27" s="12" t="n">
        <f aca="false">I27</f>
        <v>5</v>
      </c>
      <c r="Z27" s="59" t="n">
        <f aca="false">K27</f>
        <v>6</v>
      </c>
      <c r="AA27" s="60" t="n">
        <f aca="false">M27</f>
        <v>13</v>
      </c>
      <c r="AB27" s="17" t="n">
        <f aca="false">IF(ISNUMBER(R27),CONCATENATE(R27+100,X27+100,Y27+100,Z27+100,AA27+100)+0,"")</f>
        <v>132108105106113</v>
      </c>
      <c r="AC27" s="17" t="n">
        <f aca="false">IF(ISNUMBER(SMALL(AB:AB,ROW()-2)),SMALL(AB:AB,ROW()-2),"")</f>
        <v>117105104101107</v>
      </c>
      <c r="AD27" s="14" t="n">
        <f aca="false">IF(AC26&lt;&gt;AC27,AD26+1,AD26)</f>
        <v>23</v>
      </c>
      <c r="AG27" s="14" t="n">
        <f aca="false">IF(ISNUMBER(LARGE(F:F,ROW()-2)),LARGE(F:F,ROW()-2),"")</f>
        <v>17</v>
      </c>
      <c r="AH27" s="14" t="n">
        <f aca="false">IF(AG26&lt;&gt;AG27,AH26+1,AH26)</f>
        <v>5</v>
      </c>
      <c r="AJ27" s="14" t="n">
        <f aca="false">IF(ISNUMBER(LARGE(H:H,ROW()-2)),LARGE(H:H,ROW()-2),"")</f>
        <v>7</v>
      </c>
      <c r="AK27" s="14" t="n">
        <f aca="false">IF(AJ26&lt;&gt;AJ27,AK26+1,AK26)</f>
        <v>3</v>
      </c>
      <c r="AM27" s="14" t="n">
        <f aca="false">IF(ISNUMBER(SMALL(J:J,ROW()-2)),SMALL(J:J,ROW()-2),"")</f>
        <v>0</v>
      </c>
      <c r="AN27" s="14" t="n">
        <f aca="false">IF(AM26&lt;&gt;AM27,AN26+1,AN26)</f>
        <v>1</v>
      </c>
      <c r="AP27" s="14" t="n">
        <f aca="false">IF(ISNUMBER(SMALL(L:L,ROW()-2)),SMALL(L:L,ROW()-2),"")</f>
        <v>4</v>
      </c>
      <c r="AQ27" s="14" t="n">
        <f aca="false">IF(AP26&lt;&gt;AP27,AQ26+1,AQ26)</f>
        <v>4</v>
      </c>
      <c r="AS27" s="14" t="n">
        <f aca="false">IF(ISNUMBER(LARGE(N:N,ROW()-2)),LARGE(N:N,ROW()-2),"")</f>
        <v>17</v>
      </c>
      <c r="AT27" s="14" t="n">
        <f aca="false">IF(AS26&lt;&gt;AS27,AT26+1,AT26)</f>
        <v>4</v>
      </c>
      <c r="AV27" s="14" t="str">
        <f aca="false">IF(ISNUMBER(SMALL(#REF!,ROW()-2)),SMALL(#REF!,ROW()-2),"")</f>
        <v/>
      </c>
      <c r="AW27" s="14" t="n">
        <f aca="false">IF(AV26&lt;&gt;AV27,AW26+1,AW26)</f>
        <v>1</v>
      </c>
      <c r="AY27" s="75"/>
      <c r="AZ27" s="15" t="str">
        <f aca="false">IF(ISNUMBER(LARGE(AY:AY,ROW()-2)),LARGE(AY:AY,ROW()-2),"")</f>
        <v/>
      </c>
      <c r="BA27" s="14" t="n">
        <f aca="false">IF(AZ27&lt;&gt;0,IF(AZ26&lt;&gt;AZ27,BA26+1,BA26),"")</f>
        <v>1</v>
      </c>
      <c r="BB27" s="62" t="str">
        <f aca="false">IF(ISNUMBER(AY27),VLOOKUP(AY27,AZ:BA,2,0),"")</f>
        <v/>
      </c>
      <c r="BC27" s="62"/>
      <c r="BD27" s="62" t="n">
        <f aca="false">P27</f>
        <v>140</v>
      </c>
      <c r="BE27" s="14" t="n">
        <f aca="false">IF(ISNUMBER(SMALL(P:P,ROW()-2)),SMALL(P:P,ROW()-2),"")</f>
        <v>135</v>
      </c>
      <c r="BF27" s="14" t="n">
        <f aca="false">IF(BE26&lt;&gt;BE27,BF26+1,BF26)</f>
        <v>25</v>
      </c>
      <c r="BG27" s="62" t="n">
        <f aca="false">IF(ISNUMBER(BD27),VLOOKUP(BD27,BE:BF,2,0),"")</f>
        <v>28</v>
      </c>
      <c r="BI27" s="14" t="n">
        <f aca="false">IF(ISNUMBER(SMALL(R:R,ROW()-2)),SMALL(R:R,ROW()-2),"")</f>
        <v>17</v>
      </c>
      <c r="BJ27" s="14" t="n">
        <f aca="false">IF(BI26&lt;&gt;BI27,BJ26+1,BJ26)</f>
        <v>10</v>
      </c>
      <c r="BN27" s="29" t="n">
        <f aca="false">P27</f>
        <v>140</v>
      </c>
      <c r="BO27" s="29" t="n">
        <f aca="false">SUM(G27,G28,G29,G30)</f>
        <v>38</v>
      </c>
      <c r="BP27" s="29" t="n">
        <f aca="false">SUM(I27,I28,I29,I30)</f>
        <v>19</v>
      </c>
      <c r="BQ27" s="63" t="n">
        <f aca="false">SUM(K27,K28,K29,K30)</f>
        <v>9</v>
      </c>
      <c r="BR27" s="63" t="n">
        <f aca="false">O27</f>
        <v>2</v>
      </c>
      <c r="BS27" s="64" t="e">
        <f aca="false">#REF!</f>
        <v>#REF!</v>
      </c>
      <c r="BT27" s="63" t="n">
        <f aca="false">SUM(M27,M28,M29,M30)</f>
        <v>72</v>
      </c>
      <c r="BU27" s="64" t="e">
        <f aca="false">#REF!</f>
        <v>#REF!</v>
      </c>
      <c r="BV27" s="65" t="n">
        <f aca="false">IF(ISNUMBER(P27),CONCATENATE(BN27+100,BO27+100,BP27+100,BQ27+100,BT27+100,BR27+100)+0,"")</f>
        <v>2.40138119109172E+017</v>
      </c>
      <c r="BW27" s="65" t="n">
        <f aca="false">IF(ISNUMBER(SMALL(BV:BV,ROW()-2)),SMALL(BV:BV,ROW()-2),"")</f>
        <v>2.35131120105175E+017</v>
      </c>
      <c r="BX27" s="17" t="n">
        <f aca="false">IF(ISNUMBER(SMALL(BV:BV,ROW()-2)),SMALL(BV:BV,ROW()-2),"")</f>
        <v>2.35131120105175E+017</v>
      </c>
      <c r="BY27" s="14" t="n">
        <f aca="false">IF(BX26&lt;&gt;BX27,BY26+1,BY26)</f>
        <v>25</v>
      </c>
      <c r="CB27" s="13"/>
      <c r="CC27" s="13" t="n">
        <f aca="false">VLOOKUP(F27,AG:AH,2,0)</f>
        <v>8</v>
      </c>
      <c r="CD27" s="66" t="n">
        <f aca="false">VLOOKUP(N27,AS:AT,2,0)</f>
        <v>2</v>
      </c>
      <c r="CE27" s="43" t="n">
        <f aca="false">IF(ISNUMBER(J27),VLOOKUP(J27,AM:AN,2,0),"")</f>
        <v>6</v>
      </c>
      <c r="CF27" s="13"/>
      <c r="CG27" s="13" t="n">
        <f aca="false">VLOOKUP(H27,AJ:AK,2,0)</f>
        <v>5</v>
      </c>
      <c r="CH27" s="13"/>
      <c r="CI27" s="30"/>
      <c r="CJ27" s="30"/>
      <c r="CK27" s="30"/>
      <c r="CL27" s="30"/>
      <c r="CM27" s="30"/>
      <c r="CN27" s="30"/>
      <c r="CO27" s="30"/>
      <c r="CP27" s="31"/>
      <c r="CQ27" s="31"/>
      <c r="CR27" s="31"/>
      <c r="CS27" s="31"/>
      <c r="CT27" s="31"/>
    </row>
    <row r="28" customFormat="false" ht="12" hidden="false" customHeight="true" outlineLevel="0" collapsed="false">
      <c r="A28" s="70"/>
      <c r="B28" s="33" t="str">
        <f aca="false">IF(MOD(ROW(),4)=3,((ROW()+1)/4),"")</f>
        <v/>
      </c>
      <c r="C28" s="48" t="str">
        <f aca="false">CONCATENATE(B27,"B")</f>
        <v>7B</v>
      </c>
      <c r="D28" s="49" t="s">
        <v>65</v>
      </c>
      <c r="E28" s="71"/>
      <c r="F28" s="51" t="n">
        <v>13</v>
      </c>
      <c r="G28" s="52" t="n">
        <f aca="false">IF(ISBLANK(F28),"",IF(F28=0,$CB$2,CC28))</f>
        <v>9</v>
      </c>
      <c r="H28" s="51" t="n">
        <v>6</v>
      </c>
      <c r="I28" s="52" t="n">
        <f aca="false">IF(ISBLANK(H28),"",IF(H28=0,$CF$2,CG28))</f>
        <v>4</v>
      </c>
      <c r="J28" s="51" t="n">
        <v>0</v>
      </c>
      <c r="K28" s="52" t="n">
        <f aca="false">IF(ISNUMBER(J28),VLOOKUP(J28,AM:AN,2,0),"")</f>
        <v>1</v>
      </c>
      <c r="L28" s="51" t="n">
        <v>19</v>
      </c>
      <c r="M28" s="52" t="n">
        <f aca="false">IF(ISNUMBER(L28),VLOOKUP(L28,AP:AQ,2,0),"")</f>
        <v>19</v>
      </c>
      <c r="N28" s="72"/>
      <c r="O28" s="73"/>
      <c r="P28" s="73"/>
      <c r="Q28" s="74"/>
      <c r="R28" s="52" t="n">
        <f aca="false">IF(ISNUMBER(G28),IF(ISNUMBER(I28),IF(ISNUMBER(K28),IF(ISNUMBER(M28),SUM(G28,I28,K28,M28),""),""),""),"")</f>
        <v>33</v>
      </c>
      <c r="S28" s="57" t="n">
        <f aca="false">IF(ISNUMBER(R28),VLOOKUP(AB28,AC:AD,2,0),"")</f>
        <v>91</v>
      </c>
      <c r="T28" s="77"/>
      <c r="U28" s="77"/>
      <c r="V28" s="77"/>
      <c r="W28" s="77"/>
      <c r="X28" s="27" t="n">
        <f aca="false">G28</f>
        <v>9</v>
      </c>
      <c r="Y28" s="12" t="n">
        <f aca="false">I28</f>
        <v>4</v>
      </c>
      <c r="Z28" s="59" t="n">
        <f aca="false">K28</f>
        <v>1</v>
      </c>
      <c r="AA28" s="60" t="n">
        <f aca="false">M28</f>
        <v>19</v>
      </c>
      <c r="AB28" s="17" t="n">
        <f aca="false">IF(ISNUMBER(R28),CONCATENATE(R28+100,X28+100,Y28+100,Z28+100,AA28+100)+0,"")</f>
        <v>133109104101119</v>
      </c>
      <c r="AC28" s="17" t="n">
        <f aca="false">IF(ISNUMBER(SMALL(AB:AB,ROW()-2)),SMALL(AB:AB,ROW()-2),"")</f>
        <v>117107104101105</v>
      </c>
      <c r="AD28" s="14" t="n">
        <f aca="false">IF(AC27&lt;&gt;AC28,AD27+1,AD27)</f>
        <v>24</v>
      </c>
      <c r="AG28" s="14" t="n">
        <f aca="false">IF(ISNUMBER(LARGE(F:F,ROW()-2)),LARGE(F:F,ROW()-2),"")</f>
        <v>17</v>
      </c>
      <c r="AH28" s="14" t="n">
        <f aca="false">IF(AG27&lt;&gt;AG28,AH27+1,AH27)</f>
        <v>5</v>
      </c>
      <c r="AJ28" s="14" t="n">
        <f aca="false">IF(ISNUMBER(LARGE(H:H,ROW()-2)),LARGE(H:H,ROW()-2),"")</f>
        <v>7</v>
      </c>
      <c r="AK28" s="14" t="n">
        <f aca="false">IF(AJ27&lt;&gt;AJ28,AK27+1,AK27)</f>
        <v>3</v>
      </c>
      <c r="AM28" s="14" t="n">
        <f aca="false">IF(ISNUMBER(SMALL(J:J,ROW()-2)),SMALL(J:J,ROW()-2),"")</f>
        <v>0</v>
      </c>
      <c r="AN28" s="14" t="n">
        <f aca="false">IF(AM27&lt;&gt;AM28,AN27+1,AN27)</f>
        <v>1</v>
      </c>
      <c r="AP28" s="14" t="n">
        <f aca="false">IF(ISNUMBER(SMALL(L:L,ROW()-2)),SMALL(L:L,ROW()-2),"")</f>
        <v>4</v>
      </c>
      <c r="AQ28" s="14" t="n">
        <f aca="false">IF(AP27&lt;&gt;AP28,AQ27+1,AQ27)</f>
        <v>4</v>
      </c>
      <c r="AS28" s="14" t="n">
        <f aca="false">IF(ISNUMBER(LARGE(N:N,ROW()-2)),LARGE(N:N,ROW()-2),"")</f>
        <v>17</v>
      </c>
      <c r="AT28" s="14" t="n">
        <f aca="false">IF(AS27&lt;&gt;AS28,AT27+1,AT27)</f>
        <v>4</v>
      </c>
      <c r="AV28" s="14" t="str">
        <f aca="false">IF(ISNUMBER(SMALL(#REF!,ROW()-2)),SMALL(#REF!,ROW()-2),"")</f>
        <v/>
      </c>
      <c r="AW28" s="14" t="n">
        <f aca="false">IF(AV27&lt;&gt;AV28,AW27+1,AW27)</f>
        <v>1</v>
      </c>
      <c r="AY28" s="75"/>
      <c r="AZ28" s="15" t="str">
        <f aca="false">IF(ISNUMBER(LARGE(AY:AY,ROW()-2)),LARGE(AY:AY,ROW()-2),"")</f>
        <v/>
      </c>
      <c r="BA28" s="14" t="n">
        <f aca="false">IF(AZ28&lt;&gt;0,IF(AZ27&lt;&gt;AZ28,BA27+1,BA27),"")</f>
        <v>1</v>
      </c>
      <c r="BB28" s="62"/>
      <c r="BC28" s="62"/>
      <c r="BD28" s="62"/>
      <c r="BE28" s="14" t="n">
        <f aca="false">IF(ISNUMBER(SMALL(P:P,ROW()-2)),SMALL(P:P,ROW()-2),"")</f>
        <v>138</v>
      </c>
      <c r="BF28" s="14" t="n">
        <f aca="false">IF(BE27&lt;&gt;BE28,BF27+1,BF27)</f>
        <v>26</v>
      </c>
      <c r="BG28" s="62"/>
      <c r="BI28" s="14" t="n">
        <f aca="false">IF(ISNUMBER(SMALL(R:R,ROW()-2)),SMALL(R:R,ROW()-2),"")</f>
        <v>17</v>
      </c>
      <c r="BJ28" s="14" t="n">
        <f aca="false">IF(BI27&lt;&gt;BI28,BJ27+1,BJ27)</f>
        <v>10</v>
      </c>
      <c r="BN28" s="29"/>
      <c r="BO28" s="29"/>
      <c r="BP28" s="29"/>
      <c r="BQ28" s="63"/>
      <c r="BR28" s="63"/>
      <c r="BS28" s="64"/>
      <c r="BT28" s="63"/>
      <c r="BU28" s="64"/>
      <c r="BV28" s="65"/>
      <c r="BW28" s="65"/>
      <c r="BX28" s="17" t="n">
        <f aca="false">IF(ISNUMBER(SMALL(BV:BV,ROW()-2)),SMALL(BV:BV,ROW()-2),"")</f>
        <v>2.38140128108159E+017</v>
      </c>
      <c r="BY28" s="14" t="n">
        <f aca="false">IF(BX27&lt;&gt;BX28,BY27+1,BY27)</f>
        <v>26</v>
      </c>
      <c r="CB28" s="13"/>
      <c r="CC28" s="13" t="n">
        <f aca="false">VLOOKUP(F28,AG:AH,2,0)</f>
        <v>9</v>
      </c>
      <c r="CD28" s="66"/>
      <c r="CE28" s="43" t="n">
        <f aca="false">IF(ISNUMBER(J28),VLOOKUP(J28,AM:AN,2,0),"")</f>
        <v>1</v>
      </c>
      <c r="CF28" s="13"/>
      <c r="CG28" s="13" t="n">
        <f aca="false">VLOOKUP(H28,AJ:AK,2,0)</f>
        <v>4</v>
      </c>
      <c r="CH28" s="13"/>
      <c r="CI28" s="30"/>
      <c r="CJ28" s="30"/>
      <c r="CK28" s="30"/>
      <c r="CL28" s="30"/>
      <c r="CM28" s="30"/>
      <c r="CN28" s="30"/>
      <c r="CO28" s="30"/>
      <c r="CP28" s="31"/>
      <c r="CQ28" s="31"/>
      <c r="CR28" s="31"/>
      <c r="CS28" s="31"/>
      <c r="CT28" s="31"/>
    </row>
    <row r="29" customFormat="false" ht="12" hidden="false" customHeight="true" outlineLevel="0" collapsed="false">
      <c r="A29" s="70"/>
      <c r="B29" s="33" t="str">
        <f aca="false">IF(MOD(ROW(),4)=3,((ROW()+1)/4),"")</f>
        <v/>
      </c>
      <c r="C29" s="48" t="str">
        <f aca="false">CONCATENATE(B27,"C")</f>
        <v>7C</v>
      </c>
      <c r="D29" s="49" t="s">
        <v>66</v>
      </c>
      <c r="E29" s="71"/>
      <c r="F29" s="51" t="n">
        <v>13</v>
      </c>
      <c r="G29" s="52" t="n">
        <f aca="false">IF(ISBLANK(F29),"",IF(F29=0,$CB$2,CC29))</f>
        <v>9</v>
      </c>
      <c r="H29" s="51" t="n">
        <v>4</v>
      </c>
      <c r="I29" s="52" t="n">
        <f aca="false">IF(ISBLANK(H29),"",IF(H29=0,$CF$2,CG29))</f>
        <v>6</v>
      </c>
      <c r="J29" s="51" t="n">
        <v>0</v>
      </c>
      <c r="K29" s="52" t="n">
        <f aca="false">IF(ISNUMBER(J29),VLOOKUP(J29,AM:AN,2,0),"")</f>
        <v>1</v>
      </c>
      <c r="L29" s="51" t="n">
        <v>22</v>
      </c>
      <c r="M29" s="52" t="n">
        <f aca="false">IF(ISNUMBER(L29),VLOOKUP(L29,AP:AQ,2,0),"")</f>
        <v>22</v>
      </c>
      <c r="N29" s="72"/>
      <c r="O29" s="73"/>
      <c r="P29" s="73"/>
      <c r="Q29" s="74"/>
      <c r="R29" s="52" t="n">
        <f aca="false">IF(ISNUMBER(G29),IF(ISNUMBER(I29),IF(ISNUMBER(K29),IF(ISNUMBER(M29),SUM(G29,I29,K29,M29),""),""),""),"")</f>
        <v>38</v>
      </c>
      <c r="S29" s="57" t="n">
        <f aca="false">IF(ISNUMBER(R29),VLOOKUP(AB29,AC:AD,2,0),"")</f>
        <v>115</v>
      </c>
      <c r="T29" s="77"/>
      <c r="U29" s="77"/>
      <c r="V29" s="77"/>
      <c r="W29" s="77"/>
      <c r="X29" s="27" t="n">
        <f aca="false">G29</f>
        <v>9</v>
      </c>
      <c r="Y29" s="12" t="n">
        <f aca="false">I29</f>
        <v>6</v>
      </c>
      <c r="Z29" s="59" t="n">
        <f aca="false">K29</f>
        <v>1</v>
      </c>
      <c r="AA29" s="60" t="n">
        <f aca="false">M29</f>
        <v>22</v>
      </c>
      <c r="AB29" s="17" t="n">
        <f aca="false">IF(ISNUMBER(R29),CONCATENATE(R29+100,X29+100,Y29+100,Z29+100,AA29+100)+0,"")</f>
        <v>138109106101122</v>
      </c>
      <c r="AC29" s="17" t="n">
        <f aca="false">IF(ISNUMBER(SMALL(AB:AB,ROW()-2)),SMALL(AB:AB,ROW()-2),"")</f>
        <v>117107106101103</v>
      </c>
      <c r="AD29" s="14" t="n">
        <f aca="false">IF(AC28&lt;&gt;AC29,AD28+1,AD28)</f>
        <v>25</v>
      </c>
      <c r="AG29" s="14" t="n">
        <f aca="false">IF(ISNUMBER(LARGE(F:F,ROW()-2)),LARGE(F:F,ROW()-2),"")</f>
        <v>17</v>
      </c>
      <c r="AH29" s="14" t="n">
        <f aca="false">IF(AG28&lt;&gt;AG29,AH28+1,AH28)</f>
        <v>5</v>
      </c>
      <c r="AJ29" s="14" t="n">
        <f aca="false">IF(ISNUMBER(LARGE(H:H,ROW()-2)),LARGE(H:H,ROW()-2),"")</f>
        <v>7</v>
      </c>
      <c r="AK29" s="14" t="n">
        <f aca="false">IF(AJ28&lt;&gt;AJ29,AK28+1,AK28)</f>
        <v>3</v>
      </c>
      <c r="AM29" s="14" t="n">
        <f aca="false">IF(ISNUMBER(SMALL(J:J,ROW()-2)),SMALL(J:J,ROW()-2),"")</f>
        <v>0</v>
      </c>
      <c r="AN29" s="14" t="n">
        <f aca="false">IF(AM28&lt;&gt;AM29,AN28+1,AN28)</f>
        <v>1</v>
      </c>
      <c r="AP29" s="14" t="n">
        <f aca="false">IF(ISNUMBER(SMALL(L:L,ROW()-2)),SMALL(L:L,ROW()-2),"")</f>
        <v>4</v>
      </c>
      <c r="AQ29" s="14" t="n">
        <f aca="false">IF(AP28&lt;&gt;AP29,AQ28+1,AQ28)</f>
        <v>4</v>
      </c>
      <c r="AS29" s="14" t="n">
        <f aca="false">IF(ISNUMBER(LARGE(N:N,ROW()-2)),LARGE(N:N,ROW()-2),"")</f>
        <v>17</v>
      </c>
      <c r="AT29" s="14" t="n">
        <f aca="false">IF(AS28&lt;&gt;AS29,AT28+1,AT28)</f>
        <v>4</v>
      </c>
      <c r="AV29" s="14" t="str">
        <f aca="false">IF(ISNUMBER(SMALL(#REF!,ROW()-2)),SMALL(#REF!,ROW()-2),"")</f>
        <v/>
      </c>
      <c r="AW29" s="14" t="n">
        <f aca="false">IF(AV28&lt;&gt;AV29,AW28+1,AW28)</f>
        <v>1</v>
      </c>
      <c r="AY29" s="75"/>
      <c r="AZ29" s="15" t="str">
        <f aca="false">IF(ISNUMBER(LARGE(AY:AY,ROW()-2)),LARGE(AY:AY,ROW()-2),"")</f>
        <v/>
      </c>
      <c r="BA29" s="14" t="n">
        <f aca="false">IF(AZ29&lt;&gt;0,IF(AZ28&lt;&gt;AZ29,BA28+1,BA28),"")</f>
        <v>1</v>
      </c>
      <c r="BB29" s="62"/>
      <c r="BC29" s="62"/>
      <c r="BD29" s="62"/>
      <c r="BE29" s="14" t="n">
        <f aca="false">IF(ISNUMBER(SMALL(P:P,ROW()-2)),SMALL(P:P,ROW()-2),"")</f>
        <v>139</v>
      </c>
      <c r="BF29" s="14" t="n">
        <f aca="false">IF(BE28&lt;&gt;BE29,BF28+1,BF28)</f>
        <v>27</v>
      </c>
      <c r="BG29" s="62"/>
      <c r="BI29" s="14" t="n">
        <f aca="false">IF(ISNUMBER(SMALL(R:R,ROW()-2)),SMALL(R:R,ROW()-2),"")</f>
        <v>17</v>
      </c>
      <c r="BJ29" s="14" t="n">
        <f aca="false">IF(BI28&lt;&gt;BI29,BJ28+1,BJ28)</f>
        <v>10</v>
      </c>
      <c r="BN29" s="29"/>
      <c r="BO29" s="29"/>
      <c r="BP29" s="29"/>
      <c r="BQ29" s="63"/>
      <c r="BR29" s="63"/>
      <c r="BS29" s="64"/>
      <c r="BT29" s="63"/>
      <c r="BU29" s="64"/>
      <c r="BV29" s="65"/>
      <c r="BW29" s="65"/>
      <c r="BX29" s="17" t="n">
        <f aca="false">IF(ISNUMBER(SMALL(BV:BV,ROW()-2)),SMALL(BV:BV,ROW()-2),"")</f>
        <v>2.39137119106176E+017</v>
      </c>
      <c r="BY29" s="14" t="n">
        <f aca="false">IF(BX28&lt;&gt;BX29,BY28+1,BY28)</f>
        <v>27</v>
      </c>
      <c r="CB29" s="13"/>
      <c r="CC29" s="13" t="n">
        <f aca="false">VLOOKUP(F29,AG:AH,2,0)</f>
        <v>9</v>
      </c>
      <c r="CD29" s="66"/>
      <c r="CE29" s="43" t="n">
        <f aca="false">IF(ISNUMBER(J29),VLOOKUP(J29,AM:AN,2,0),"")</f>
        <v>1</v>
      </c>
      <c r="CF29" s="13"/>
      <c r="CG29" s="13" t="n">
        <f aca="false">VLOOKUP(H29,AJ:AK,2,0)</f>
        <v>6</v>
      </c>
      <c r="CH29" s="13"/>
      <c r="CI29" s="30"/>
      <c r="CJ29" s="30"/>
      <c r="CK29" s="30"/>
      <c r="CL29" s="30"/>
      <c r="CM29" s="30"/>
      <c r="CN29" s="30"/>
      <c r="CO29" s="30"/>
      <c r="CP29" s="31"/>
      <c r="CQ29" s="31"/>
      <c r="CR29" s="31"/>
      <c r="CS29" s="31"/>
      <c r="CT29" s="31"/>
    </row>
    <row r="30" customFormat="false" ht="12" hidden="false" customHeight="true" outlineLevel="0" collapsed="false">
      <c r="A30" s="70"/>
      <c r="B30" s="33" t="str">
        <f aca="false">IF(MOD(ROW(),4)=3,((ROW()+1)/4),"")</f>
        <v/>
      </c>
      <c r="C30" s="48" t="str">
        <f aca="false">CONCATENATE(B27,"D")</f>
        <v>7D</v>
      </c>
      <c r="D30" s="49" t="s">
        <v>67</v>
      </c>
      <c r="E30" s="71"/>
      <c r="F30" s="51" t="n">
        <v>10</v>
      </c>
      <c r="G30" s="52" t="n">
        <f aca="false">IF(ISBLANK(F30),"",IF(F30=0,$CB$2,CC30))</f>
        <v>12</v>
      </c>
      <c r="H30" s="51" t="n">
        <v>6</v>
      </c>
      <c r="I30" s="52" t="n">
        <f aca="false">IF(ISBLANK(H30),"",IF(H30=0,$CF$2,CG30))</f>
        <v>4</v>
      </c>
      <c r="J30" s="51" t="n">
        <v>0</v>
      </c>
      <c r="K30" s="52" t="n">
        <f aca="false">IF(ISNUMBER(J30),VLOOKUP(J30,AM:AN,2,0),"")</f>
        <v>1</v>
      </c>
      <c r="L30" s="51" t="n">
        <v>18</v>
      </c>
      <c r="M30" s="52" t="n">
        <f aca="false">IF(ISNUMBER(L30),VLOOKUP(L30,AP:AQ,2,0),"")</f>
        <v>18</v>
      </c>
      <c r="N30" s="72"/>
      <c r="O30" s="73"/>
      <c r="P30" s="73"/>
      <c r="Q30" s="74"/>
      <c r="R30" s="52" t="n">
        <f aca="false">IF(ISNUMBER(G30),IF(ISNUMBER(I30),IF(ISNUMBER(K30),IF(ISNUMBER(M30),SUM(G30,I30,K30,M30),""),""),""),"")</f>
        <v>35</v>
      </c>
      <c r="S30" s="57" t="n">
        <f aca="false">IF(ISNUMBER(R30),VLOOKUP(AB30,AC:AD,2,0),"")</f>
        <v>103</v>
      </c>
      <c r="T30" s="77"/>
      <c r="U30" s="77"/>
      <c r="V30" s="77"/>
      <c r="W30" s="77"/>
      <c r="X30" s="27" t="n">
        <f aca="false">G30</f>
        <v>12</v>
      </c>
      <c r="Y30" s="12" t="n">
        <f aca="false">I30</f>
        <v>4</v>
      </c>
      <c r="Z30" s="59" t="n">
        <f aca="false">K30</f>
        <v>1</v>
      </c>
      <c r="AA30" s="60" t="n">
        <f aca="false">M30</f>
        <v>18</v>
      </c>
      <c r="AB30" s="17" t="n">
        <f aca="false">IF(ISNUMBER(R30),CONCATENATE(R30+100,X30+100,Y30+100,Z30+100,AA30+100)+0,"")</f>
        <v>135112104101118</v>
      </c>
      <c r="AC30" s="17" t="n">
        <f aca="false">IF(ISNUMBER(SMALL(AB:AB,ROW()-2)),SMALL(AB:AB,ROW()-2),"")</f>
        <v>117109106101101</v>
      </c>
      <c r="AD30" s="14" t="n">
        <f aca="false">IF(AC29&lt;&gt;AC30,AD29+1,AD29)</f>
        <v>26</v>
      </c>
      <c r="AG30" s="14" t="n">
        <f aca="false">IF(ISNUMBER(LARGE(F:F,ROW()-2)),LARGE(F:F,ROW()-2),"")</f>
        <v>17</v>
      </c>
      <c r="AH30" s="14" t="n">
        <f aca="false">IF(AG29&lt;&gt;AG30,AH29+1,AH29)</f>
        <v>5</v>
      </c>
      <c r="AJ30" s="14" t="n">
        <f aca="false">IF(ISNUMBER(LARGE(H:H,ROW()-2)),LARGE(H:H,ROW()-2),"")</f>
        <v>7</v>
      </c>
      <c r="AK30" s="14" t="n">
        <f aca="false">IF(AJ29&lt;&gt;AJ30,AK29+1,AK29)</f>
        <v>3</v>
      </c>
      <c r="AM30" s="14" t="n">
        <f aca="false">IF(ISNUMBER(SMALL(J:J,ROW()-2)),SMALL(J:J,ROW()-2),"")</f>
        <v>0</v>
      </c>
      <c r="AN30" s="14" t="n">
        <f aca="false">IF(AM29&lt;&gt;AM30,AN29+1,AN29)</f>
        <v>1</v>
      </c>
      <c r="AP30" s="14" t="n">
        <f aca="false">IF(ISNUMBER(SMALL(L:L,ROW()-2)),SMALL(L:L,ROW()-2),"")</f>
        <v>4</v>
      </c>
      <c r="AQ30" s="14" t="n">
        <f aca="false">IF(AP29&lt;&gt;AP30,AQ29+1,AQ29)</f>
        <v>4</v>
      </c>
      <c r="AS30" s="14" t="n">
        <f aca="false">IF(ISNUMBER(LARGE(N:N,ROW()-2)),LARGE(N:N,ROW()-2),"")</f>
        <v>17</v>
      </c>
      <c r="AT30" s="14" t="n">
        <f aca="false">IF(AS29&lt;&gt;AS30,AT29+1,AT29)</f>
        <v>4</v>
      </c>
      <c r="AV30" s="14" t="str">
        <f aca="false">IF(ISNUMBER(SMALL(#REF!,ROW()-2)),SMALL(#REF!,ROW()-2),"")</f>
        <v/>
      </c>
      <c r="AW30" s="14" t="n">
        <f aca="false">IF(AV29&lt;&gt;AV30,AW29+1,AW29)</f>
        <v>1</v>
      </c>
      <c r="AY30" s="75"/>
      <c r="AZ30" s="15" t="str">
        <f aca="false">IF(ISNUMBER(LARGE(AY:AY,ROW()-2)),LARGE(AY:AY,ROW()-2),"")</f>
        <v/>
      </c>
      <c r="BA30" s="14" t="n">
        <f aca="false">IF(AZ30&lt;&gt;0,IF(AZ29&lt;&gt;AZ30,BA29+1,BA29),"")</f>
        <v>1</v>
      </c>
      <c r="BB30" s="62" t="str">
        <f aca="false">IF(ISNUMBER(AY30),VLOOKUP(AY30,AZ:BA,2,0),"")</f>
        <v/>
      </c>
      <c r="BC30" s="62"/>
      <c r="BD30" s="62" t="n">
        <f aca="false">P30</f>
        <v>0</v>
      </c>
      <c r="BE30" s="14" t="n">
        <f aca="false">IF(ISNUMBER(SMALL(P:P,ROW()-2)),SMALL(P:P,ROW()-2),"")</f>
        <v>140</v>
      </c>
      <c r="BF30" s="14" t="n">
        <f aca="false">IF(BE29&lt;&gt;BE30,BF29+1,BF29)</f>
        <v>28</v>
      </c>
      <c r="BG30" s="62" t="n">
        <f aca="false">IF(ISNUMBER(BD30),VLOOKUP(BD30,BE:BF,2,0),"")</f>
        <v>0</v>
      </c>
      <c r="BI30" s="14" t="n">
        <f aca="false">IF(ISNUMBER(SMALL(R:R,ROW()-2)),SMALL(R:R,ROW()-2),"")</f>
        <v>17</v>
      </c>
      <c r="BJ30" s="14" t="n">
        <f aca="false">IF(BI29&lt;&gt;BI30,BJ29+1,BJ29)</f>
        <v>10</v>
      </c>
      <c r="BN30" s="29"/>
      <c r="BO30" s="29"/>
      <c r="BP30" s="29"/>
      <c r="BQ30" s="63"/>
      <c r="BR30" s="63"/>
      <c r="BS30" s="64" t="e">
        <f aca="false">#REF!</f>
        <v>#REF!</v>
      </c>
      <c r="BT30" s="63"/>
      <c r="BU30" s="64" t="e">
        <f aca="false">#REF!</f>
        <v>#REF!</v>
      </c>
      <c r="BV30" s="65"/>
      <c r="BW30" s="65"/>
      <c r="BX30" s="17" t="n">
        <f aca="false">IF(ISNUMBER(SMALL(BV:BV,ROW()-2)),SMALL(BV:BV,ROW()-2),"")</f>
        <v>2.40138119109172E+017</v>
      </c>
      <c r="BY30" s="14" t="n">
        <f aca="false">IF(BX29&lt;&gt;BX30,BY29+1,BY29)</f>
        <v>28</v>
      </c>
      <c r="CB30" s="13"/>
      <c r="CC30" s="13" t="n">
        <f aca="false">VLOOKUP(F30,AG:AH,2,0)</f>
        <v>12</v>
      </c>
      <c r="CD30" s="66"/>
      <c r="CE30" s="43" t="n">
        <f aca="false">IF(ISNUMBER(J30),VLOOKUP(J30,AM:AN,2,0),"")</f>
        <v>1</v>
      </c>
      <c r="CF30" s="13"/>
      <c r="CG30" s="13" t="n">
        <f aca="false">VLOOKUP(H30,AJ:AK,2,0)</f>
        <v>4</v>
      </c>
      <c r="CH30" s="13"/>
      <c r="CI30" s="30"/>
      <c r="CJ30" s="30"/>
      <c r="CK30" s="30"/>
      <c r="CL30" s="30"/>
      <c r="CM30" s="30"/>
      <c r="CN30" s="30"/>
      <c r="CO30" s="30"/>
      <c r="CP30" s="31"/>
      <c r="CQ30" s="31"/>
      <c r="CR30" s="31"/>
      <c r="CS30" s="31"/>
      <c r="CT30" s="31"/>
    </row>
    <row r="31" customFormat="false" ht="12" hidden="false" customHeight="true" outlineLevel="0" collapsed="false">
      <c r="A31" s="70"/>
      <c r="B31" s="33" t="n">
        <f aca="false">IF(MOD(ROW(),4)=3,((ROW()+1)/4),"")</f>
        <v>8</v>
      </c>
      <c r="C31" s="48" t="str">
        <f aca="false">CONCATENATE(B31,"A")</f>
        <v>8A</v>
      </c>
      <c r="D31" s="49" t="s">
        <v>68</v>
      </c>
      <c r="E31" s="50" t="s">
        <v>69</v>
      </c>
      <c r="F31" s="51" t="n">
        <v>16</v>
      </c>
      <c r="G31" s="52" t="n">
        <f aca="false">IF(ISBLANK(F31),"",IF(F31=0,$CB$2,CC31))</f>
        <v>6</v>
      </c>
      <c r="H31" s="51" t="n">
        <v>6</v>
      </c>
      <c r="I31" s="52" t="n">
        <f aca="false">IF(ISBLANK(H31),"",IF(H31=0,$CF$2,CG31))</f>
        <v>4</v>
      </c>
      <c r="J31" s="51" t="n">
        <v>3</v>
      </c>
      <c r="K31" s="52" t="n">
        <f aca="false">IF(ISNUMBER(J31),VLOOKUP(J31,AM:AN,2,0),"")</f>
        <v>2</v>
      </c>
      <c r="L31" s="51" t="n">
        <v>10</v>
      </c>
      <c r="M31" s="52" t="n">
        <f aca="false">IF(ISNUMBER(L31),VLOOKUP(L31,AP:AQ,2,0),"")</f>
        <v>10</v>
      </c>
      <c r="N31" s="72" t="n">
        <v>18</v>
      </c>
      <c r="O31" s="73" t="n">
        <f aca="false">IF(ISBLANK(N31),"",IF(N31=0,$CC$2,CD31))</f>
        <v>3</v>
      </c>
      <c r="P31" s="73" t="n">
        <f aca="false">IF(ISNUMBER(O31),IF(ISNUMBER(O31),IF(ISNUMBER(O31),IF(ISNUMBER(O31),O31+G31+G32+G33+G34+I31+I32+I33+I34+K31+K32+K33+K34+M31+M32+M33+M34,""),""),""),"")</f>
        <v>95</v>
      </c>
      <c r="Q31" s="74" t="n">
        <f aca="false">IF(ISNUMBER(P31),VLOOKUP(BV31,BX:BY,2,0),"")</f>
        <v>12</v>
      </c>
      <c r="R31" s="52" t="n">
        <f aca="false">IF(ISNUMBER(G31),IF(ISNUMBER(I31),IF(ISNUMBER(K31),IF(ISNUMBER(M31),SUM(G31,I31,K31,M31),""),""),""),"")</f>
        <v>22</v>
      </c>
      <c r="S31" s="57" t="n">
        <f aca="false">IF(ISNUMBER(R31),VLOOKUP(AB31,AC:AD,2,0),"")</f>
        <v>49</v>
      </c>
      <c r="T31" s="77"/>
      <c r="U31" s="77"/>
      <c r="V31" s="77"/>
      <c r="W31" s="77"/>
      <c r="X31" s="27" t="n">
        <f aca="false">G31</f>
        <v>6</v>
      </c>
      <c r="Y31" s="12" t="n">
        <f aca="false">I31</f>
        <v>4</v>
      </c>
      <c r="Z31" s="59" t="n">
        <f aca="false">K31</f>
        <v>2</v>
      </c>
      <c r="AA31" s="60" t="n">
        <f aca="false">M31</f>
        <v>10</v>
      </c>
      <c r="AB31" s="17" t="n">
        <f aca="false">IF(ISNUMBER(R31),CONCATENATE(R31+100,X31+100,Y31+100,Z31+100,AA31+100)+0,"")</f>
        <v>122106104102110</v>
      </c>
      <c r="AC31" s="17" t="n">
        <f aca="false">IF(ISNUMBER(SMALL(AB:AB,ROW()-2)),SMALL(AB:AB,ROW()-2),"")</f>
        <v>117111104101101</v>
      </c>
      <c r="AD31" s="14" t="n">
        <f aca="false">IF(AC30&lt;&gt;AC31,AD30+1,AD30)</f>
        <v>27</v>
      </c>
      <c r="AG31" s="14" t="n">
        <f aca="false">IF(ISNUMBER(LARGE(F:F,ROW()-2)),LARGE(F:F,ROW()-2),"")</f>
        <v>17</v>
      </c>
      <c r="AH31" s="14" t="n">
        <f aca="false">IF(AG30&lt;&gt;AG31,AH30+1,AH30)</f>
        <v>5</v>
      </c>
      <c r="AJ31" s="14" t="n">
        <f aca="false">IF(ISNUMBER(LARGE(H:H,ROW()-2)),LARGE(H:H,ROW()-2),"")</f>
        <v>7</v>
      </c>
      <c r="AK31" s="14" t="n">
        <f aca="false">IF(AJ30&lt;&gt;AJ31,AK30+1,AK30)</f>
        <v>3</v>
      </c>
      <c r="AM31" s="14" t="n">
        <f aca="false">IF(ISNUMBER(SMALL(J:J,ROW()-2)),SMALL(J:J,ROW()-2),"")</f>
        <v>0</v>
      </c>
      <c r="AN31" s="14" t="n">
        <f aca="false">IF(AM30&lt;&gt;AM31,AN30+1,AN30)</f>
        <v>1</v>
      </c>
      <c r="AP31" s="14" t="n">
        <f aca="false">IF(ISNUMBER(SMALL(L:L,ROW()-2)),SMALL(L:L,ROW()-2),"")</f>
        <v>4</v>
      </c>
      <c r="AQ31" s="14" t="n">
        <f aca="false">IF(AP30&lt;&gt;AP31,AQ30+1,AQ30)</f>
        <v>4</v>
      </c>
      <c r="AS31" s="14" t="n">
        <f aca="false">IF(ISNUMBER(LARGE(N:N,ROW()-2)),LARGE(N:N,ROW()-2),"")</f>
        <v>16</v>
      </c>
      <c r="AT31" s="14" t="n">
        <f aca="false">IF(AS30&lt;&gt;AS31,AT30+1,AT30)</f>
        <v>5</v>
      </c>
      <c r="AV31" s="14" t="str">
        <f aca="false">IF(ISNUMBER(SMALL(#REF!,ROW()-2)),SMALL(#REF!,ROW()-2),"")</f>
        <v/>
      </c>
      <c r="AW31" s="14" t="n">
        <f aca="false">IF(AV30&lt;&gt;AV31,AW30+1,AW30)</f>
        <v>1</v>
      </c>
      <c r="AY31" s="75"/>
      <c r="AZ31" s="15" t="str">
        <f aca="false">IF(ISNUMBER(LARGE(AY:AY,ROW()-2)),LARGE(AY:AY,ROW()-2),"")</f>
        <v/>
      </c>
      <c r="BA31" s="14" t="n">
        <f aca="false">IF(AZ31&lt;&gt;0,IF(AZ30&lt;&gt;AZ31,BA30+1,BA30),"")</f>
        <v>1</v>
      </c>
      <c r="BB31" s="62"/>
      <c r="BC31" s="62"/>
      <c r="BD31" s="62"/>
      <c r="BE31" s="14" t="n">
        <f aca="false">IF(ISNUMBER(SMALL(P:P,ROW()-2)),SMALL(P:P,ROW()-2),"")</f>
        <v>144</v>
      </c>
      <c r="BF31" s="14" t="n">
        <f aca="false">IF(BE30&lt;&gt;BE31,BF30+1,BF30)</f>
        <v>29</v>
      </c>
      <c r="BG31" s="62"/>
      <c r="BI31" s="14" t="n">
        <f aca="false">IF(ISNUMBER(SMALL(R:R,ROW()-2)),SMALL(R:R,ROW()-2),"")</f>
        <v>17</v>
      </c>
      <c r="BJ31" s="14" t="n">
        <f aca="false">IF(BI30&lt;&gt;BI31,BJ30+1,BJ30)</f>
        <v>10</v>
      </c>
      <c r="BN31" s="29" t="n">
        <f aca="false">P31</f>
        <v>95</v>
      </c>
      <c r="BO31" s="29" t="n">
        <f aca="false">SUM(G31,G32,G33,G34)</f>
        <v>28</v>
      </c>
      <c r="BP31" s="29" t="n">
        <f aca="false">SUM(I31,I32,I33,I34)</f>
        <v>16</v>
      </c>
      <c r="BQ31" s="63" t="n">
        <f aca="false">SUM(K31,K32,K33,K34)</f>
        <v>5</v>
      </c>
      <c r="BR31" s="63" t="n">
        <f aca="false">O31</f>
        <v>3</v>
      </c>
      <c r="BS31" s="64"/>
      <c r="BT31" s="63" t="n">
        <f aca="false">SUM(M31,M32,M33,M34)</f>
        <v>43</v>
      </c>
      <c r="BU31" s="64"/>
      <c r="BV31" s="65" t="n">
        <f aca="false">IF(ISNUMBER(P31),CONCATENATE(BN31+100,BO31+100,BP31+100,BQ31+100,BT31+100,BR31+100)+0,"")</f>
        <v>1.95128116105143E+017</v>
      </c>
      <c r="BW31" s="65" t="n">
        <f aca="false">IF(ISNUMBER(SMALL(BV:BV,ROW()-2)),SMALL(BV:BV,ROW()-2),"")</f>
        <v>2.44134123105181E+017</v>
      </c>
      <c r="BX31" s="17" t="n">
        <f aca="false">IF(ISNUMBER(SMALL(BV:BV,ROW()-2)),SMALL(BV:BV,ROW()-2),"")</f>
        <v>2.44134123105181E+017</v>
      </c>
      <c r="BY31" s="14" t="n">
        <f aca="false">IF(BX30&lt;&gt;BX31,BY30+1,BY30)</f>
        <v>29</v>
      </c>
      <c r="CB31" s="13"/>
      <c r="CC31" s="13" t="n">
        <f aca="false">VLOOKUP(F31,AG:AH,2,0)</f>
        <v>6</v>
      </c>
      <c r="CD31" s="66" t="n">
        <f aca="false">VLOOKUP(N31,AS:AT,2,0)</f>
        <v>3</v>
      </c>
      <c r="CE31" s="43" t="n">
        <f aca="false">IF(ISNUMBER(J31),VLOOKUP(J31,AM:AN,2,0),"")</f>
        <v>2</v>
      </c>
      <c r="CF31" s="13"/>
      <c r="CG31" s="13" t="n">
        <f aca="false">VLOOKUP(H31,AJ:AK,2,0)</f>
        <v>4</v>
      </c>
      <c r="CH31" s="13"/>
      <c r="CI31" s="30"/>
      <c r="CJ31" s="30"/>
      <c r="CK31" s="30"/>
      <c r="CL31" s="30"/>
      <c r="CM31" s="30"/>
      <c r="CN31" s="30"/>
      <c r="CO31" s="30"/>
      <c r="CP31" s="31"/>
      <c r="CQ31" s="31"/>
      <c r="CR31" s="31"/>
      <c r="CS31" s="31"/>
      <c r="CT31" s="31"/>
    </row>
    <row r="32" customFormat="false" ht="12" hidden="false" customHeight="true" outlineLevel="0" collapsed="false">
      <c r="A32" s="70"/>
      <c r="B32" s="33" t="str">
        <f aca="false">IF(MOD(ROW(),4)=3,((ROW()+1)/4),"")</f>
        <v/>
      </c>
      <c r="C32" s="48" t="str">
        <f aca="false">CONCATENATE(B31,"B")</f>
        <v>8B</v>
      </c>
      <c r="D32" s="49" t="s">
        <v>70</v>
      </c>
      <c r="E32" s="50"/>
      <c r="F32" s="51" t="n">
        <v>13</v>
      </c>
      <c r="G32" s="52" t="n">
        <f aca="false">IF(ISBLANK(F32),"",IF(F32=0,$CB$2,CC32))</f>
        <v>9</v>
      </c>
      <c r="H32" s="51" t="n">
        <v>4</v>
      </c>
      <c r="I32" s="52" t="n">
        <f aca="false">IF(ISBLANK(H32),"",IF(H32=0,$CF$2,CG32))</f>
        <v>6</v>
      </c>
      <c r="J32" s="51" t="n">
        <v>0</v>
      </c>
      <c r="K32" s="52" t="n">
        <f aca="false">IF(ISNUMBER(J32),VLOOKUP(J32,AM:AN,2,0),"")</f>
        <v>1</v>
      </c>
      <c r="L32" s="51" t="n">
        <v>10</v>
      </c>
      <c r="M32" s="52" t="n">
        <f aca="false">IF(ISNUMBER(L32),VLOOKUP(L32,AP:AQ,2,0),"")</f>
        <v>10</v>
      </c>
      <c r="N32" s="72"/>
      <c r="O32" s="73"/>
      <c r="P32" s="73"/>
      <c r="Q32" s="74"/>
      <c r="R32" s="52" t="n">
        <f aca="false">IF(ISNUMBER(G32),IF(ISNUMBER(I32),IF(ISNUMBER(K32),IF(ISNUMBER(M32),SUM(G32,I32,K32,M32),""),""),""),"")</f>
        <v>26</v>
      </c>
      <c r="S32" s="57" t="n">
        <f aca="false">IF(ISNUMBER(R32),VLOOKUP(AB32,AC:AD,2,0),"")</f>
        <v>61</v>
      </c>
      <c r="T32" s="77"/>
      <c r="U32" s="77"/>
      <c r="V32" s="77"/>
      <c r="W32" s="77"/>
      <c r="X32" s="27" t="n">
        <f aca="false">G32</f>
        <v>9</v>
      </c>
      <c r="Y32" s="12" t="n">
        <f aca="false">I32</f>
        <v>6</v>
      </c>
      <c r="Z32" s="59" t="n">
        <f aca="false">K32</f>
        <v>1</v>
      </c>
      <c r="AA32" s="60" t="n">
        <f aca="false">M32</f>
        <v>10</v>
      </c>
      <c r="AB32" s="17" t="n">
        <f aca="false">IF(ISNUMBER(R32),CONCATENATE(R32+100,X32+100,Y32+100,Z32+100,AA32+100)+0,"")</f>
        <v>126109106101110</v>
      </c>
      <c r="AC32" s="17" t="n">
        <f aca="false">IF(ISNUMBER(SMALL(AB:AB,ROW()-2)),SMALL(AB:AB,ROW()-2),"")</f>
        <v>118104104101109</v>
      </c>
      <c r="AD32" s="14" t="n">
        <f aca="false">IF(AC31&lt;&gt;AC32,AD31+1,AD31)</f>
        <v>28</v>
      </c>
      <c r="AG32" s="14" t="n">
        <f aca="false">IF(ISNUMBER(LARGE(F:F,ROW()-2)),LARGE(F:F,ROW()-2),"")</f>
        <v>17</v>
      </c>
      <c r="AH32" s="14" t="n">
        <f aca="false">IF(AG31&lt;&gt;AG32,AH31+1,AH31)</f>
        <v>5</v>
      </c>
      <c r="AJ32" s="14" t="n">
        <f aca="false">IF(ISNUMBER(LARGE(H:H,ROW()-2)),LARGE(H:H,ROW()-2),"")</f>
        <v>7</v>
      </c>
      <c r="AK32" s="14" t="n">
        <f aca="false">IF(AJ31&lt;&gt;AJ32,AK31+1,AK31)</f>
        <v>3</v>
      </c>
      <c r="AM32" s="14" t="n">
        <f aca="false">IF(ISNUMBER(SMALL(J:J,ROW()-2)),SMALL(J:J,ROW()-2),"")</f>
        <v>0</v>
      </c>
      <c r="AN32" s="14" t="n">
        <f aca="false">IF(AM31&lt;&gt;AM32,AN31+1,AN31)</f>
        <v>1</v>
      </c>
      <c r="AP32" s="14" t="n">
        <f aca="false">IF(ISNUMBER(SMALL(L:L,ROW()-2)),SMALL(L:L,ROW()-2),"")</f>
        <v>5</v>
      </c>
      <c r="AQ32" s="14" t="n">
        <f aca="false">IF(AP31&lt;&gt;AP32,AQ31+1,AQ31)</f>
        <v>5</v>
      </c>
      <c r="AS32" s="14" t="n">
        <f aca="false">IF(ISNUMBER(LARGE(N:N,ROW()-2)),LARGE(N:N,ROW()-2),"")</f>
        <v>16</v>
      </c>
      <c r="AT32" s="14" t="n">
        <f aca="false">IF(AS31&lt;&gt;AS32,AT31+1,AT31)</f>
        <v>5</v>
      </c>
      <c r="AV32" s="14" t="str">
        <f aca="false">IF(ISNUMBER(SMALL(#REF!,ROW()-2)),SMALL(#REF!,ROW()-2),"")</f>
        <v/>
      </c>
      <c r="AW32" s="14" t="n">
        <f aca="false">IF(AV31&lt;&gt;AV32,AW31+1,AW31)</f>
        <v>1</v>
      </c>
      <c r="AY32" s="75"/>
      <c r="AZ32" s="15" t="str">
        <f aca="false">IF(ISNUMBER(LARGE(AY:AY,ROW()-2)),LARGE(AY:AY,ROW()-2),"")</f>
        <v/>
      </c>
      <c r="BA32" s="14" t="n">
        <f aca="false">IF(AZ32&lt;&gt;0,IF(AZ31&lt;&gt;AZ32,BA31+1,BA31),"")</f>
        <v>1</v>
      </c>
      <c r="BB32" s="62"/>
      <c r="BC32" s="62"/>
      <c r="BD32" s="62"/>
      <c r="BE32" s="14" t="n">
        <f aca="false">IF(ISNUMBER(SMALL(P:P,ROW()-2)),SMALL(P:P,ROW()-2),"")</f>
        <v>146</v>
      </c>
      <c r="BF32" s="14" t="n">
        <f aca="false">IF(BE31&lt;&gt;BE32,BF31+1,BF31)</f>
        <v>30</v>
      </c>
      <c r="BG32" s="62"/>
      <c r="BI32" s="14" t="n">
        <f aca="false">IF(ISNUMBER(SMALL(R:R,ROW()-2)),SMALL(R:R,ROW()-2),"")</f>
        <v>18</v>
      </c>
      <c r="BJ32" s="14" t="n">
        <f aca="false">IF(BI31&lt;&gt;BI32,BJ31+1,BJ31)</f>
        <v>11</v>
      </c>
      <c r="BN32" s="29"/>
      <c r="BO32" s="29"/>
      <c r="BP32" s="29"/>
      <c r="BQ32" s="63"/>
      <c r="BR32" s="63"/>
      <c r="BS32" s="64"/>
      <c r="BT32" s="63"/>
      <c r="BU32" s="64"/>
      <c r="BV32" s="65"/>
      <c r="BW32" s="65"/>
      <c r="BX32" s="17" t="n">
        <f aca="false">IF(ISNUMBER(SMALL(BV:BV,ROW()-2)),SMALL(BV:BV,ROW()-2),"")</f>
        <v>2.46139123107174E+017</v>
      </c>
      <c r="BY32" s="14" t="n">
        <f aca="false">IF(BX31&lt;&gt;BX32,BY31+1,BY31)</f>
        <v>30</v>
      </c>
      <c r="CB32" s="13"/>
      <c r="CC32" s="13" t="n">
        <f aca="false">VLOOKUP(F32,AG:AH,2,0)</f>
        <v>9</v>
      </c>
      <c r="CD32" s="66"/>
      <c r="CE32" s="43" t="n">
        <f aca="false">IF(ISNUMBER(J32),VLOOKUP(J32,AM:AN,2,0),"")</f>
        <v>1</v>
      </c>
      <c r="CF32" s="13"/>
      <c r="CG32" s="13" t="n">
        <f aca="false">VLOOKUP(H32,AJ:AK,2,0)</f>
        <v>6</v>
      </c>
      <c r="CH32" s="13"/>
      <c r="CI32" s="30"/>
      <c r="CJ32" s="30"/>
      <c r="CK32" s="30"/>
      <c r="CL32" s="30"/>
      <c r="CM32" s="30"/>
      <c r="CN32" s="30"/>
      <c r="CO32" s="30"/>
      <c r="CP32" s="31"/>
      <c r="CQ32" s="31"/>
      <c r="CR32" s="31"/>
      <c r="CS32" s="31"/>
      <c r="CT32" s="31"/>
    </row>
    <row r="33" customFormat="false" ht="12" hidden="false" customHeight="true" outlineLevel="0" collapsed="false">
      <c r="A33" s="70"/>
      <c r="B33" s="33" t="str">
        <f aca="false">IF(MOD(ROW(),4)=3,((ROW()+1)/4),"")</f>
        <v/>
      </c>
      <c r="C33" s="48" t="str">
        <f aca="false">CONCATENATE(B31,"C")</f>
        <v>8C</v>
      </c>
      <c r="D33" s="49" t="s">
        <v>71</v>
      </c>
      <c r="E33" s="50"/>
      <c r="F33" s="51" t="n">
        <v>15</v>
      </c>
      <c r="G33" s="52" t="n">
        <f aca="false">IF(ISBLANK(F33),"",IF(F33=0,$CB$2,CC33))</f>
        <v>7</v>
      </c>
      <c r="H33" s="51" t="n">
        <v>6</v>
      </c>
      <c r="I33" s="52" t="n">
        <f aca="false">IF(ISBLANK(H33),"",IF(H33=0,$CF$2,CG33))</f>
        <v>4</v>
      </c>
      <c r="J33" s="51" t="n">
        <v>0</v>
      </c>
      <c r="K33" s="52" t="n">
        <f aca="false">IF(ISNUMBER(J33),VLOOKUP(J33,AM:AN,2,0),"")</f>
        <v>1</v>
      </c>
      <c r="L33" s="51" t="n">
        <v>21</v>
      </c>
      <c r="M33" s="53" t="n">
        <f aca="false">IF(ISNUMBER(L33),VLOOKUP(L33,AP:AQ,2,0),"")</f>
        <v>21</v>
      </c>
      <c r="N33" s="72"/>
      <c r="O33" s="73"/>
      <c r="P33" s="73"/>
      <c r="Q33" s="74"/>
      <c r="R33" s="52" t="n">
        <f aca="false">IF(ISNUMBER(G33),IF(ISNUMBER(I33),IF(ISNUMBER(K33),IF(ISNUMBER(M33),SUM(G33,I33,K33,M33),""),""),""),"")</f>
        <v>33</v>
      </c>
      <c r="S33" s="57" t="n">
        <f aca="false">IF(ISNUMBER(R33),VLOOKUP(AB33,AC:AD,2,0),"")</f>
        <v>89</v>
      </c>
      <c r="T33" s="77"/>
      <c r="U33" s="77"/>
      <c r="V33" s="77"/>
      <c r="W33" s="77"/>
      <c r="X33" s="27" t="n">
        <f aca="false">G33</f>
        <v>7</v>
      </c>
      <c r="Y33" s="12" t="n">
        <f aca="false">I33</f>
        <v>4</v>
      </c>
      <c r="Z33" s="59" t="n">
        <f aca="false">K33</f>
        <v>1</v>
      </c>
      <c r="AA33" s="60" t="n">
        <f aca="false">M33</f>
        <v>21</v>
      </c>
      <c r="AB33" s="17" t="n">
        <f aca="false">IF(ISNUMBER(R33),CONCATENATE(R33+100,X33+100,Y33+100,Z33+100,AA33+100)+0,"")</f>
        <v>133107104101121</v>
      </c>
      <c r="AC33" s="17" t="n">
        <f aca="false">IF(ISNUMBER(SMALL(AB:AB,ROW()-2)),SMALL(AB:AB,ROW()-2),"")</f>
        <v>118105102101110</v>
      </c>
      <c r="AD33" s="14" t="n">
        <f aca="false">IF(AC32&lt;&gt;AC33,AD32+1,AD32)</f>
        <v>29</v>
      </c>
      <c r="AG33" s="14" t="n">
        <f aca="false">IF(ISNUMBER(LARGE(F:F,ROW()-2)),LARGE(F:F,ROW()-2),"")</f>
        <v>16</v>
      </c>
      <c r="AH33" s="14" t="n">
        <f aca="false">IF(AG32&lt;&gt;AG33,AH32+1,AH32)</f>
        <v>6</v>
      </c>
      <c r="AJ33" s="14" t="n">
        <f aca="false">IF(ISNUMBER(LARGE(H:H,ROW()-2)),LARGE(H:H,ROW()-2),"")</f>
        <v>6</v>
      </c>
      <c r="AK33" s="14" t="n">
        <f aca="false">IF(AJ32&lt;&gt;AJ33,AK32+1,AK32)</f>
        <v>4</v>
      </c>
      <c r="AM33" s="14" t="n">
        <f aca="false">IF(ISNUMBER(SMALL(J:J,ROW()-2)),SMALL(J:J,ROW()-2),"")</f>
        <v>0</v>
      </c>
      <c r="AN33" s="14" t="n">
        <f aca="false">IF(AM32&lt;&gt;AM33,AN32+1,AN32)</f>
        <v>1</v>
      </c>
      <c r="AP33" s="14" t="n">
        <f aca="false">IF(ISNUMBER(SMALL(L:L,ROW()-2)),SMALL(L:L,ROW()-2),"")</f>
        <v>5</v>
      </c>
      <c r="AQ33" s="14" t="n">
        <f aca="false">IF(AP32&lt;&gt;AP33,AQ32+1,AQ32)</f>
        <v>5</v>
      </c>
      <c r="AS33" s="14" t="n">
        <f aca="false">IF(ISNUMBER(LARGE(N:N,ROW()-2)),LARGE(N:N,ROW()-2),"")</f>
        <v>15</v>
      </c>
      <c r="AT33" s="14" t="n">
        <f aca="false">IF(AS32&lt;&gt;AS33,AT32+1,AT32)</f>
        <v>6</v>
      </c>
      <c r="AV33" s="14" t="str">
        <f aca="false">IF(ISNUMBER(SMALL(#REF!,ROW()-2)),SMALL(#REF!,ROW()-2),"")</f>
        <v/>
      </c>
      <c r="AW33" s="14" t="n">
        <f aca="false">IF(AV32&lt;&gt;AV33,AW32+1,AW32)</f>
        <v>1</v>
      </c>
      <c r="AY33" s="75"/>
      <c r="AZ33" s="15" t="str">
        <f aca="false">IF(ISNUMBER(LARGE(AY:AY,ROW()-2)),LARGE(AY:AY,ROW()-2),"")</f>
        <v/>
      </c>
      <c r="BA33" s="14" t="n">
        <f aca="false">IF(AZ33&lt;&gt;0,IF(AZ32&lt;&gt;AZ33,BA32+1,BA32),"")</f>
        <v>1</v>
      </c>
      <c r="BB33" s="62" t="str">
        <f aca="false">IF(ISNUMBER(AY33),VLOOKUP(AY33,AZ:BA,2,0),"")</f>
        <v/>
      </c>
      <c r="BC33" s="62"/>
      <c r="BD33" s="62" t="n">
        <f aca="false">P33</f>
        <v>0</v>
      </c>
      <c r="BE33" s="14" t="n">
        <f aca="false">IF(ISNUMBER(SMALL(P:P,ROW()-2)),SMALL(P:P,ROW()-2),"")</f>
        <v>149</v>
      </c>
      <c r="BF33" s="14" t="n">
        <f aca="false">IF(BE32&lt;&gt;BE33,BF32+1,BF32)</f>
        <v>31</v>
      </c>
      <c r="BG33" s="62" t="n">
        <f aca="false">IF(ISNUMBER(BD33),VLOOKUP(BD33,BE:BF,2,0),"")</f>
        <v>0</v>
      </c>
      <c r="BI33" s="14" t="n">
        <f aca="false">IF(ISNUMBER(SMALL(R:R,ROW()-2)),SMALL(R:R,ROW()-2),"")</f>
        <v>18</v>
      </c>
      <c r="BJ33" s="14" t="n">
        <f aca="false">IF(BI32&lt;&gt;BI33,BJ32+1,BJ32)</f>
        <v>11</v>
      </c>
      <c r="BN33" s="29"/>
      <c r="BO33" s="29"/>
      <c r="BP33" s="29"/>
      <c r="BQ33" s="63"/>
      <c r="BR33" s="63"/>
      <c r="BS33" s="64" t="e">
        <f aca="false">#REF!</f>
        <v>#REF!</v>
      </c>
      <c r="BT33" s="63"/>
      <c r="BU33" s="64" t="e">
        <f aca="false">#REF!</f>
        <v>#REF!</v>
      </c>
      <c r="BV33" s="65"/>
      <c r="BW33" s="65"/>
      <c r="BX33" s="17" t="n">
        <f aca="false">IF(ISNUMBER(SMALL(BV:BV,ROW()-2)),SMALL(BV:BV,ROW()-2),"")</f>
        <v>2.49141118104181E+017</v>
      </c>
      <c r="BY33" s="14" t="n">
        <f aca="false">IF(BX32&lt;&gt;BX33,BY32+1,BY32)</f>
        <v>31</v>
      </c>
      <c r="CB33" s="13"/>
      <c r="CC33" s="13" t="n">
        <f aca="false">VLOOKUP(F33,AG:AH,2,0)</f>
        <v>7</v>
      </c>
      <c r="CD33" s="66"/>
      <c r="CE33" s="43" t="n">
        <f aca="false">IF(ISNUMBER(J33),VLOOKUP(J33,AM:AN,2,0),"")</f>
        <v>1</v>
      </c>
      <c r="CF33" s="13"/>
      <c r="CG33" s="13" t="n">
        <f aca="false">VLOOKUP(H33,AJ:AK,2,0)</f>
        <v>4</v>
      </c>
      <c r="CH33" s="13"/>
      <c r="CI33" s="30"/>
      <c r="CJ33" s="30"/>
      <c r="CK33" s="30"/>
      <c r="CL33" s="30"/>
      <c r="CM33" s="30"/>
      <c r="CN33" s="30"/>
      <c r="CO33" s="30"/>
      <c r="CP33" s="31"/>
      <c r="CQ33" s="31"/>
      <c r="CR33" s="31"/>
      <c r="CS33" s="31"/>
      <c r="CT33" s="31"/>
    </row>
    <row r="34" customFormat="false" ht="12" hidden="false" customHeight="true" outlineLevel="0" collapsed="false">
      <c r="A34" s="70"/>
      <c r="B34" s="33" t="str">
        <f aca="false">IF(MOD(ROW(),4)=3,((ROW()+1)/4),"")</f>
        <v/>
      </c>
      <c r="C34" s="48" t="str">
        <f aca="false">CONCATENATE(B31,"D")</f>
        <v>8D</v>
      </c>
      <c r="D34" s="49" t="s">
        <v>72</v>
      </c>
      <c r="E34" s="50"/>
      <c r="F34" s="51" t="n">
        <v>16</v>
      </c>
      <c r="G34" s="52" t="n">
        <f aca="false">IF(ISBLANK(F34),"",IF(F34=0,$CB$2,CC34))</f>
        <v>6</v>
      </c>
      <c r="H34" s="51" t="n">
        <v>8</v>
      </c>
      <c r="I34" s="52" t="n">
        <f aca="false">IF(ISBLANK(H34),"",IF(H34=0,$CF$2,CG34))</f>
        <v>2</v>
      </c>
      <c r="J34" s="51" t="n">
        <v>0</v>
      </c>
      <c r="K34" s="52" t="n">
        <f aca="false">IF(ISNUMBER(J34),VLOOKUP(J34,AM:AN,2,0),"")</f>
        <v>1</v>
      </c>
      <c r="L34" s="51" t="n">
        <v>1</v>
      </c>
      <c r="M34" s="52" t="n">
        <f aca="false">IF(ISNUMBER(L34),VLOOKUP(L34,AP:AQ,2,0),"")</f>
        <v>2</v>
      </c>
      <c r="N34" s="72"/>
      <c r="O34" s="73"/>
      <c r="P34" s="73"/>
      <c r="Q34" s="74"/>
      <c r="R34" s="52" t="n">
        <f aca="false">IF(ISNUMBER(G34),IF(ISNUMBER(I34),IF(ISNUMBER(K34),IF(ISNUMBER(M34),SUM(G34,I34,K34,M34),""),""),""),"")</f>
        <v>11</v>
      </c>
      <c r="S34" s="57" t="n">
        <f aca="false">IF(ISNUMBER(R34),VLOOKUP(AB34,AC:AD,2,0),"")</f>
        <v>7</v>
      </c>
      <c r="T34" s="77"/>
      <c r="U34" s="77"/>
      <c r="V34" s="77"/>
      <c r="W34" s="77"/>
      <c r="X34" s="27" t="n">
        <f aca="false">G34</f>
        <v>6</v>
      </c>
      <c r="Y34" s="12" t="n">
        <f aca="false">I34</f>
        <v>2</v>
      </c>
      <c r="Z34" s="59" t="n">
        <f aca="false">K34</f>
        <v>1</v>
      </c>
      <c r="AA34" s="60" t="n">
        <f aca="false">M34</f>
        <v>2</v>
      </c>
      <c r="AB34" s="17" t="n">
        <f aca="false">IF(ISNUMBER(R34),CONCATENATE(R34+100,X34+100,Y34+100,Z34+100,AA34+100)+0,"")</f>
        <v>111106102101102</v>
      </c>
      <c r="AC34" s="17" t="n">
        <f aca="false">IF(ISNUMBER(SMALL(AB:AB,ROW()-2)),SMALL(AB:AB,ROW()-2),"")</f>
        <v>118106104101107</v>
      </c>
      <c r="AD34" s="14" t="n">
        <f aca="false">IF(AC33&lt;&gt;AC34,AD33+1,AD33)</f>
        <v>30</v>
      </c>
      <c r="AG34" s="14" t="n">
        <f aca="false">IF(ISNUMBER(LARGE(F:F,ROW()-2)),LARGE(F:F,ROW()-2),"")</f>
        <v>16</v>
      </c>
      <c r="AH34" s="14" t="n">
        <f aca="false">IF(AG33&lt;&gt;AG34,AH33+1,AH33)</f>
        <v>6</v>
      </c>
      <c r="AJ34" s="14" t="n">
        <f aca="false">IF(ISNUMBER(LARGE(H:H,ROW()-2)),LARGE(H:H,ROW()-2),"")</f>
        <v>6</v>
      </c>
      <c r="AK34" s="14" t="n">
        <f aca="false">IF(AJ33&lt;&gt;AJ34,AK33+1,AK33)</f>
        <v>4</v>
      </c>
      <c r="AM34" s="14" t="n">
        <f aca="false">IF(ISNUMBER(SMALL(J:J,ROW()-2)),SMALL(J:J,ROW()-2),"")</f>
        <v>0</v>
      </c>
      <c r="AN34" s="14" t="n">
        <f aca="false">IF(AM33&lt;&gt;AM34,AN33+1,AN33)</f>
        <v>1</v>
      </c>
      <c r="AP34" s="14" t="n">
        <f aca="false">IF(ISNUMBER(SMALL(L:L,ROW()-2)),SMALL(L:L,ROW()-2),"")</f>
        <v>6</v>
      </c>
      <c r="AQ34" s="14" t="n">
        <f aca="false">IF(AP33&lt;&gt;AP34,AQ33+1,AQ33)</f>
        <v>6</v>
      </c>
      <c r="AS34" s="14" t="str">
        <f aca="false">IF(ISNUMBER(LARGE(N:N,ROW()-2)),LARGE(N:N,ROW()-2),"")</f>
        <v/>
      </c>
      <c r="AT34" s="14" t="n">
        <f aca="false">IF(AS33&lt;&gt;AS34,AT33+1,AT33)</f>
        <v>7</v>
      </c>
      <c r="AV34" s="14" t="str">
        <f aca="false">IF(ISNUMBER(SMALL(#REF!,ROW()-2)),SMALL(#REF!,ROW()-2),"")</f>
        <v/>
      </c>
      <c r="AW34" s="14" t="n">
        <f aca="false">IF(AV33&lt;&gt;AV34,AW33+1,AW33)</f>
        <v>1</v>
      </c>
      <c r="AY34" s="75"/>
      <c r="AZ34" s="15" t="str">
        <f aca="false">IF(ISNUMBER(LARGE(AY:AY,ROW()-2)),LARGE(AY:AY,ROW()-2),"")</f>
        <v/>
      </c>
      <c r="BA34" s="14" t="n">
        <f aca="false">IF(AZ34&lt;&gt;0,IF(AZ33&lt;&gt;AZ34,BA33+1,BA33),"")</f>
        <v>1</v>
      </c>
      <c r="BB34" s="62"/>
      <c r="BC34" s="62"/>
      <c r="BD34" s="62"/>
      <c r="BE34" s="14" t="str">
        <f aca="false">IF(ISNUMBER(SMALL(P:P,ROW()-2)),SMALL(P:P,ROW()-2),"")</f>
        <v/>
      </c>
      <c r="BF34" s="14" t="n">
        <f aca="false">IF(BE33&lt;&gt;BE34,BF33+1,BF33)</f>
        <v>32</v>
      </c>
      <c r="BG34" s="62"/>
      <c r="BI34" s="14" t="n">
        <f aca="false">IF(ISNUMBER(SMALL(R:R,ROW()-2)),SMALL(R:R,ROW()-2),"")</f>
        <v>18</v>
      </c>
      <c r="BJ34" s="14" t="n">
        <f aca="false">IF(BI33&lt;&gt;BI34,BJ33+1,BJ33)</f>
        <v>11</v>
      </c>
      <c r="BN34" s="29"/>
      <c r="BO34" s="29"/>
      <c r="BP34" s="29"/>
      <c r="BQ34" s="63"/>
      <c r="BR34" s="63"/>
      <c r="BS34" s="64"/>
      <c r="BT34" s="63"/>
      <c r="BU34" s="64"/>
      <c r="BV34" s="65"/>
      <c r="BW34" s="65"/>
      <c r="BX34" s="17" t="str">
        <f aca="false">IF(ISNUMBER(SMALL(BV:BV,ROW()-2)),SMALL(BV:BV,ROW()-2),"")</f>
        <v/>
      </c>
      <c r="BY34" s="14" t="n">
        <f aca="false">IF(BX33&lt;&gt;BX34,BY33+1,BY33)</f>
        <v>32</v>
      </c>
      <c r="CB34" s="13"/>
      <c r="CC34" s="13" t="n">
        <f aca="false">VLOOKUP(F34,AG:AH,2,0)</f>
        <v>6</v>
      </c>
      <c r="CD34" s="66"/>
      <c r="CE34" s="43" t="n">
        <f aca="false">IF(ISNUMBER(J34),VLOOKUP(J34,AM:AN,2,0),"")</f>
        <v>1</v>
      </c>
      <c r="CF34" s="13"/>
      <c r="CG34" s="13" t="n">
        <f aca="false">VLOOKUP(H34,AJ:AK,2,0)</f>
        <v>2</v>
      </c>
      <c r="CH34" s="13"/>
      <c r="CI34" s="30"/>
      <c r="CJ34" s="30"/>
      <c r="CK34" s="30"/>
      <c r="CL34" s="30"/>
      <c r="CM34" s="30"/>
      <c r="CN34" s="30"/>
      <c r="CO34" s="30"/>
      <c r="CP34" s="31"/>
      <c r="CQ34" s="31"/>
      <c r="CR34" s="31"/>
      <c r="CS34" s="31"/>
      <c r="CT34" s="31"/>
    </row>
    <row r="35" customFormat="false" ht="12" hidden="false" customHeight="true" outlineLevel="0" collapsed="false">
      <c r="A35" s="70"/>
      <c r="B35" s="33" t="n">
        <f aca="false">IF(MOD(ROW(),4)=3,((ROW()+1)/4),"")</f>
        <v>9</v>
      </c>
      <c r="C35" s="48" t="str">
        <f aca="false">CONCATENATE(B35,"A")</f>
        <v>9A</v>
      </c>
      <c r="D35" s="49" t="s">
        <v>73</v>
      </c>
      <c r="E35" s="71" t="s">
        <v>74</v>
      </c>
      <c r="F35" s="51" t="n">
        <v>15</v>
      </c>
      <c r="G35" s="52" t="n">
        <f aca="false">IF(ISBLANK(F35),"",IF(F35=0,$CB$2,CC35))</f>
        <v>7</v>
      </c>
      <c r="H35" s="51" t="n">
        <v>3</v>
      </c>
      <c r="I35" s="52" t="n">
        <f aca="false">IF(ISBLANK(H35),"",IF(H35=0,$CF$2,CG35))</f>
        <v>7</v>
      </c>
      <c r="J35" s="51" t="n">
        <v>0</v>
      </c>
      <c r="K35" s="52" t="n">
        <f aca="false">IF(ISNUMBER(J35),VLOOKUP(J35,AM:AN,2,0),"")</f>
        <v>1</v>
      </c>
      <c r="L35" s="51" t="n">
        <v>12</v>
      </c>
      <c r="M35" s="52" t="n">
        <f aca="false">IF(ISNUMBER(L35),VLOOKUP(L35,AP:AQ,2,0),"")</f>
        <v>12</v>
      </c>
      <c r="N35" s="72" t="n">
        <v>19</v>
      </c>
      <c r="O35" s="73" t="n">
        <f aca="false">IF(ISBLANK(N35),"",IF(N35=0,$CC$2,CD35))</f>
        <v>2</v>
      </c>
      <c r="P35" s="73" t="n">
        <f aca="false">IF(ISNUMBER(O35),IF(ISNUMBER(O35),IF(ISNUMBER(O35),IF(ISNUMBER(O35),O35+G35+G36+G37+G38+I35+I36+I37+I38+K35+K36+K37+K38+M35+M36+M37+M38,""),""),""),"")</f>
        <v>126</v>
      </c>
      <c r="Q35" s="74" t="n">
        <f aca="false">IF(ISNUMBER(P35),VLOOKUP(BV35,BX:BY,2,0),"")</f>
        <v>23</v>
      </c>
      <c r="R35" s="52" t="n">
        <f aca="false">IF(ISNUMBER(G35),IF(ISNUMBER(I35),IF(ISNUMBER(K35),IF(ISNUMBER(M35),SUM(G35,I35,K35,M35),""),""),""),"")</f>
        <v>27</v>
      </c>
      <c r="S35" s="57" t="n">
        <f aca="false">IF(ISNUMBER(R35),VLOOKUP(AB35,AC:AD,2,0),"")</f>
        <v>63</v>
      </c>
      <c r="T35" s="77"/>
      <c r="U35" s="77"/>
      <c r="V35" s="77"/>
      <c r="W35" s="77"/>
      <c r="X35" s="27" t="n">
        <f aca="false">G35</f>
        <v>7</v>
      </c>
      <c r="Y35" s="12" t="n">
        <f aca="false">I35</f>
        <v>7</v>
      </c>
      <c r="Z35" s="59" t="n">
        <f aca="false">K35</f>
        <v>1</v>
      </c>
      <c r="AA35" s="60" t="n">
        <f aca="false">M35</f>
        <v>12</v>
      </c>
      <c r="AB35" s="17" t="n">
        <f aca="false">IF(ISNUMBER(R35),CONCATENATE(R35+100,X35+100,Y35+100,Z35+100,AA35+100)+0,"")</f>
        <v>127107107101112</v>
      </c>
      <c r="AC35" s="17" t="n">
        <f aca="false">IF(ISNUMBER(SMALL(AB:AB,ROW()-2)),SMALL(AB:AB,ROW()-2),"")</f>
        <v>118106104101107</v>
      </c>
      <c r="AD35" s="14" t="n">
        <f aca="false">IF(AC34&lt;&gt;AC35,AD34+1,AD34)</f>
        <v>30</v>
      </c>
      <c r="AG35" s="14" t="n">
        <f aca="false">IF(ISNUMBER(LARGE(F:F,ROW()-2)),LARGE(F:F,ROW()-2),"")</f>
        <v>16</v>
      </c>
      <c r="AH35" s="14" t="n">
        <f aca="false">IF(AG34&lt;&gt;AG35,AH34+1,AH34)</f>
        <v>6</v>
      </c>
      <c r="AJ35" s="14" t="n">
        <f aca="false">IF(ISNUMBER(LARGE(H:H,ROW()-2)),LARGE(H:H,ROW()-2),"")</f>
        <v>6</v>
      </c>
      <c r="AK35" s="14" t="n">
        <f aca="false">IF(AJ34&lt;&gt;AJ35,AK34+1,AK34)</f>
        <v>4</v>
      </c>
      <c r="AM35" s="14" t="n">
        <f aca="false">IF(ISNUMBER(SMALL(J:J,ROW()-2)),SMALL(J:J,ROW()-2),"")</f>
        <v>0</v>
      </c>
      <c r="AN35" s="14" t="n">
        <f aca="false">IF(AM34&lt;&gt;AM35,AN34+1,AN34)</f>
        <v>1</v>
      </c>
      <c r="AP35" s="14" t="n">
        <f aca="false">IF(ISNUMBER(SMALL(L:L,ROW()-2)),SMALL(L:L,ROW()-2),"")</f>
        <v>6</v>
      </c>
      <c r="AQ35" s="14" t="n">
        <f aca="false">IF(AP34&lt;&gt;AP35,AQ34+1,AQ34)</f>
        <v>6</v>
      </c>
      <c r="AS35" s="14" t="str">
        <f aca="false">IF(ISNUMBER(LARGE(N:N,ROW()-2)),LARGE(N:N,ROW()-2),"")</f>
        <v/>
      </c>
      <c r="AT35" s="14" t="n">
        <f aca="false">IF(AS34&lt;&gt;AS35,AT34+1,AT34)</f>
        <v>7</v>
      </c>
      <c r="AV35" s="14" t="str">
        <f aca="false">IF(ISNUMBER(SMALL(#REF!,ROW()-2)),SMALL(#REF!,ROW()-2),"")</f>
        <v/>
      </c>
      <c r="AW35" s="14" t="n">
        <f aca="false">IF(AV34&lt;&gt;AV35,AW34+1,AW34)</f>
        <v>1</v>
      </c>
      <c r="AY35" s="75"/>
      <c r="AZ35" s="15" t="str">
        <f aca="false">IF(ISNUMBER(LARGE(AY:AY,ROW()-2)),LARGE(AY:AY,ROW()-2),"")</f>
        <v/>
      </c>
      <c r="BA35" s="14" t="n">
        <f aca="false">IF(AZ35&lt;&gt;0,IF(AZ34&lt;&gt;AZ35,BA34+1,BA34),"")</f>
        <v>1</v>
      </c>
      <c r="BB35" s="62"/>
      <c r="BC35" s="62"/>
      <c r="BD35" s="62"/>
      <c r="BE35" s="14" t="str">
        <f aca="false">IF(ISNUMBER(SMALL(P:P,ROW()-2)),SMALL(P:P,ROW()-2),"")</f>
        <v/>
      </c>
      <c r="BF35" s="14" t="n">
        <f aca="false">IF(BE34&lt;&gt;BE35,BF34+1,BF34)</f>
        <v>32</v>
      </c>
      <c r="BG35" s="62"/>
      <c r="BI35" s="14" t="n">
        <f aca="false">IF(ISNUMBER(SMALL(R:R,ROW()-2)),SMALL(R:R,ROW()-2),"")</f>
        <v>18</v>
      </c>
      <c r="BJ35" s="14" t="n">
        <f aca="false">IF(BI34&lt;&gt;BI35,BJ34+1,BJ34)</f>
        <v>11</v>
      </c>
      <c r="BN35" s="29" t="n">
        <f aca="false">P35</f>
        <v>126</v>
      </c>
      <c r="BO35" s="29" t="n">
        <f aca="false">SUM(G35,G36,G37,G38)</f>
        <v>30</v>
      </c>
      <c r="BP35" s="29" t="n">
        <f aca="false">SUM(I35,I36,I37,I38)</f>
        <v>23</v>
      </c>
      <c r="BQ35" s="63" t="n">
        <f aca="false">SUM(K35,K36,K37,K38)</f>
        <v>6</v>
      </c>
      <c r="BR35" s="63" t="n">
        <f aca="false">O35</f>
        <v>2</v>
      </c>
      <c r="BS35" s="64"/>
      <c r="BT35" s="63" t="n">
        <f aca="false">SUM(M35,M36,M37,M38)</f>
        <v>65</v>
      </c>
      <c r="BU35" s="64"/>
      <c r="BV35" s="65" t="n">
        <f aca="false">IF(ISNUMBER(P35),CONCATENATE(BN35+100,BO35+100,BP35+100,BQ35+100,BT35+100,BR35+100)+0,"")</f>
        <v>2.26130123106165E+017</v>
      </c>
      <c r="BW35" s="65" t="str">
        <f aca="false">IF(ISNUMBER(SMALL(BV:BV,ROW()-2)),SMALL(BV:BV,ROW()-2),"")</f>
        <v/>
      </c>
      <c r="BX35" s="17" t="str">
        <f aca="false">IF(ISNUMBER(SMALL(BV:BV,ROW()-2)),SMALL(BV:BV,ROW()-2),"")</f>
        <v/>
      </c>
      <c r="BY35" s="14" t="n">
        <f aca="false">IF(BX34&lt;&gt;BX35,BY34+1,BY34)</f>
        <v>32</v>
      </c>
      <c r="CB35" s="13"/>
      <c r="CC35" s="13" t="n">
        <f aca="false">VLOOKUP(F35,AG:AH,2,0)</f>
        <v>7</v>
      </c>
      <c r="CD35" s="66" t="n">
        <f aca="false">VLOOKUP(N35,AS:AT,2,0)</f>
        <v>2</v>
      </c>
      <c r="CE35" s="43" t="n">
        <f aca="false">IF(ISNUMBER(J35),VLOOKUP(J35,AM:AN,2,0),"")</f>
        <v>1</v>
      </c>
      <c r="CF35" s="13"/>
      <c r="CG35" s="13" t="n">
        <f aca="false">VLOOKUP(H35,AJ:AK,2,0)</f>
        <v>7</v>
      </c>
      <c r="CH35" s="13"/>
      <c r="CI35" s="30"/>
      <c r="CJ35" s="30"/>
      <c r="CK35" s="30"/>
      <c r="CL35" s="30"/>
      <c r="CM35" s="30"/>
      <c r="CN35" s="30"/>
      <c r="CO35" s="30"/>
      <c r="CP35" s="31"/>
      <c r="CQ35" s="31"/>
      <c r="CR35" s="31"/>
      <c r="CS35" s="31"/>
      <c r="CT35" s="31"/>
    </row>
    <row r="36" customFormat="false" ht="12" hidden="false" customHeight="true" outlineLevel="0" collapsed="false">
      <c r="A36" s="70"/>
      <c r="B36" s="33" t="str">
        <f aca="false">IF(MOD(ROW(),4)=3,((ROW()+1)/4),"")</f>
        <v/>
      </c>
      <c r="C36" s="48" t="str">
        <f aca="false">CONCATENATE(B35,"B")</f>
        <v>9B</v>
      </c>
      <c r="D36" s="49" t="s">
        <v>75</v>
      </c>
      <c r="E36" s="71"/>
      <c r="F36" s="51" t="n">
        <v>15</v>
      </c>
      <c r="G36" s="52" t="n">
        <f aca="false">IF(ISBLANK(F36),"",IF(F36=0,$CB$2,CC36))</f>
        <v>7</v>
      </c>
      <c r="H36" s="51" t="n">
        <v>6</v>
      </c>
      <c r="I36" s="52" t="n">
        <f aca="false">IF(ISBLANK(H36),"",IF(H36=0,$CF$2,CG36))</f>
        <v>4</v>
      </c>
      <c r="J36" s="51" t="n">
        <v>3</v>
      </c>
      <c r="K36" s="52" t="n">
        <f aca="false">IF(ISNUMBER(J36),VLOOKUP(J36,AM:AN,2,0),"")</f>
        <v>2</v>
      </c>
      <c r="L36" s="51" t="n">
        <v>20</v>
      </c>
      <c r="M36" s="52" t="n">
        <f aca="false">IF(ISNUMBER(L36),VLOOKUP(L36,AP:AQ,2,0),"")</f>
        <v>20</v>
      </c>
      <c r="N36" s="72"/>
      <c r="O36" s="73"/>
      <c r="P36" s="73"/>
      <c r="Q36" s="74"/>
      <c r="R36" s="52" t="n">
        <f aca="false">IF(ISNUMBER(G36),IF(ISNUMBER(I36),IF(ISNUMBER(K36),IF(ISNUMBER(M36),SUM(G36,I36,K36,M36),""),""),""),"")</f>
        <v>33</v>
      </c>
      <c r="S36" s="57" t="n">
        <f aca="false">IF(ISNUMBER(R36),VLOOKUP(AB36,AC:AD,2,0),"")</f>
        <v>90</v>
      </c>
      <c r="T36" s="77"/>
      <c r="U36" s="77"/>
      <c r="V36" s="77"/>
      <c r="W36" s="77"/>
      <c r="X36" s="27" t="n">
        <f aca="false">G36</f>
        <v>7</v>
      </c>
      <c r="Y36" s="12" t="n">
        <f aca="false">I36</f>
        <v>4</v>
      </c>
      <c r="Z36" s="59" t="n">
        <f aca="false">K36</f>
        <v>2</v>
      </c>
      <c r="AA36" s="60" t="n">
        <f aca="false">M36</f>
        <v>20</v>
      </c>
      <c r="AB36" s="17" t="n">
        <f aca="false">IF(ISNUMBER(R36),CONCATENATE(R36+100,X36+100,Y36+100,Z36+100,AA36+100)+0,"")</f>
        <v>133107104102120</v>
      </c>
      <c r="AC36" s="17" t="n">
        <f aca="false">IF(ISNUMBER(SMALL(AB:AB,ROW()-2)),SMALL(AB:AB,ROW()-2),"")</f>
        <v>119104104101110</v>
      </c>
      <c r="AD36" s="14" t="n">
        <f aca="false">IF(AC35&lt;&gt;AC36,AD35+1,AD35)</f>
        <v>31</v>
      </c>
      <c r="AG36" s="14" t="n">
        <f aca="false">IF(ISNUMBER(LARGE(F:F,ROW()-2)),LARGE(F:F,ROW()-2),"")</f>
        <v>16</v>
      </c>
      <c r="AH36" s="14" t="n">
        <f aca="false">IF(AG35&lt;&gt;AG36,AH35+1,AH35)</f>
        <v>6</v>
      </c>
      <c r="AJ36" s="14" t="n">
        <f aca="false">IF(ISNUMBER(LARGE(H:H,ROW()-2)),LARGE(H:H,ROW()-2),"")</f>
        <v>6</v>
      </c>
      <c r="AK36" s="14" t="n">
        <f aca="false">IF(AJ35&lt;&gt;AJ36,AK35+1,AK35)</f>
        <v>4</v>
      </c>
      <c r="AM36" s="14" t="n">
        <f aca="false">IF(ISNUMBER(SMALL(J:J,ROW()-2)),SMALL(J:J,ROW()-2),"")</f>
        <v>0</v>
      </c>
      <c r="AN36" s="14" t="n">
        <f aca="false">IF(AM35&lt;&gt;AM36,AN35+1,AN35)</f>
        <v>1</v>
      </c>
      <c r="AP36" s="14" t="n">
        <f aca="false">IF(ISNUMBER(SMALL(L:L,ROW()-2)),SMALL(L:L,ROW()-2),"")</f>
        <v>6</v>
      </c>
      <c r="AQ36" s="14" t="n">
        <f aca="false">IF(AP35&lt;&gt;AP36,AQ35+1,AQ35)</f>
        <v>6</v>
      </c>
      <c r="AS36" s="14" t="str">
        <f aca="false">IF(ISNUMBER(LARGE(N:N,ROW()-2)),LARGE(N:N,ROW()-2),"")</f>
        <v/>
      </c>
      <c r="AT36" s="14" t="n">
        <f aca="false">IF(AS35&lt;&gt;AS36,AT35+1,AT35)</f>
        <v>7</v>
      </c>
      <c r="AV36" s="14" t="str">
        <f aca="false">IF(ISNUMBER(SMALL(#REF!,ROW()-2)),SMALL(#REF!,ROW()-2),"")</f>
        <v/>
      </c>
      <c r="AW36" s="14" t="n">
        <f aca="false">IF(AV35&lt;&gt;AV36,AW35+1,AW35)</f>
        <v>1</v>
      </c>
      <c r="AY36" s="75"/>
      <c r="AZ36" s="15" t="str">
        <f aca="false">IF(ISNUMBER(LARGE(AY:AY,ROW()-2)),LARGE(AY:AY,ROW()-2),"")</f>
        <v/>
      </c>
      <c r="BA36" s="14" t="n">
        <f aca="false">IF(AZ36&lt;&gt;0,IF(AZ35&lt;&gt;AZ36,BA35+1,BA35),"")</f>
        <v>1</v>
      </c>
      <c r="BB36" s="62" t="str">
        <f aca="false">IF(ISNUMBER(AY36),VLOOKUP(AY36,AZ:BA,2,0),"")</f>
        <v/>
      </c>
      <c r="BC36" s="62"/>
      <c r="BD36" s="62" t="n">
        <f aca="false">P36</f>
        <v>0</v>
      </c>
      <c r="BE36" s="14" t="str">
        <f aca="false">IF(ISNUMBER(SMALL(P:P,ROW()-2)),SMALL(P:P,ROW()-2),"")</f>
        <v/>
      </c>
      <c r="BF36" s="14" t="n">
        <f aca="false">IF(BE35&lt;&gt;BE36,BF35+1,BF35)</f>
        <v>32</v>
      </c>
      <c r="BG36" s="62" t="n">
        <f aca="false">IF(ISNUMBER(BD36),VLOOKUP(BD36,BE:BF,2,0),"")</f>
        <v>0</v>
      </c>
      <c r="BI36" s="14" t="n">
        <f aca="false">IF(ISNUMBER(SMALL(R:R,ROW()-2)),SMALL(R:R,ROW()-2),"")</f>
        <v>19</v>
      </c>
      <c r="BJ36" s="14" t="n">
        <f aca="false">IF(BI35&lt;&gt;BI36,BJ35+1,BJ35)</f>
        <v>12</v>
      </c>
      <c r="BN36" s="29"/>
      <c r="BO36" s="29"/>
      <c r="BP36" s="29"/>
      <c r="BQ36" s="63"/>
      <c r="BR36" s="63"/>
      <c r="BS36" s="64" t="e">
        <f aca="false">#REF!</f>
        <v>#REF!</v>
      </c>
      <c r="BT36" s="63"/>
      <c r="BU36" s="64" t="e">
        <f aca="false">#REF!</f>
        <v>#REF!</v>
      </c>
      <c r="BV36" s="65"/>
      <c r="BW36" s="65"/>
      <c r="BX36" s="17" t="str">
        <f aca="false">IF(ISNUMBER(SMALL(BV:BV,ROW()-2)),SMALL(BV:BV,ROW()-2),"")</f>
        <v/>
      </c>
      <c r="BY36" s="14" t="n">
        <f aca="false">IF(BX35&lt;&gt;BX36,BY35+1,BY35)</f>
        <v>32</v>
      </c>
      <c r="CB36" s="13"/>
      <c r="CC36" s="13" t="n">
        <f aca="false">VLOOKUP(F36,AG:AH,2,0)</f>
        <v>7</v>
      </c>
      <c r="CD36" s="66"/>
      <c r="CE36" s="43" t="n">
        <f aca="false">IF(ISNUMBER(J36),VLOOKUP(J36,AM:AN,2,0),"")</f>
        <v>2</v>
      </c>
      <c r="CF36" s="13"/>
      <c r="CG36" s="13" t="n">
        <f aca="false">VLOOKUP(H36,AJ:AK,2,0)</f>
        <v>4</v>
      </c>
      <c r="CH36" s="13"/>
      <c r="CI36" s="30"/>
      <c r="CJ36" s="30"/>
      <c r="CK36" s="30"/>
      <c r="CL36" s="30"/>
      <c r="CM36" s="30"/>
      <c r="CN36" s="30"/>
      <c r="CO36" s="30"/>
      <c r="CP36" s="31"/>
      <c r="CQ36" s="31"/>
      <c r="CR36" s="31"/>
      <c r="CS36" s="31"/>
      <c r="CT36" s="31"/>
    </row>
    <row r="37" customFormat="false" ht="12" hidden="false" customHeight="true" outlineLevel="0" collapsed="false">
      <c r="A37" s="70"/>
      <c r="B37" s="33" t="str">
        <f aca="false">IF(MOD(ROW(),4)=3,((ROW()+1)/4),"")</f>
        <v/>
      </c>
      <c r="C37" s="48" t="str">
        <f aca="false">CONCATENATE(B35,"C")</f>
        <v>9C</v>
      </c>
      <c r="D37" s="49" t="s">
        <v>76</v>
      </c>
      <c r="E37" s="71"/>
      <c r="F37" s="51" t="n">
        <v>14</v>
      </c>
      <c r="G37" s="52" t="n">
        <f aca="false">IF(ISBLANK(F37),"",IF(F37=0,$CB$2,CC37))</f>
        <v>8</v>
      </c>
      <c r="H37" s="51" t="n">
        <v>4</v>
      </c>
      <c r="I37" s="52" t="n">
        <f aca="false">IF(ISBLANK(H37),"",IF(H37=0,$CF$2,CG37))</f>
        <v>6</v>
      </c>
      <c r="J37" s="51" t="n">
        <v>3</v>
      </c>
      <c r="K37" s="52" t="n">
        <f aca="false">IF(ISNUMBER(J37),VLOOKUP(J37,AM:AN,2,0),"")</f>
        <v>2</v>
      </c>
      <c r="L37" s="51" t="n">
        <v>18</v>
      </c>
      <c r="M37" s="52" t="n">
        <f aca="false">IF(ISNUMBER(L37),VLOOKUP(L37,AP:AQ,2,0),"")</f>
        <v>18</v>
      </c>
      <c r="N37" s="72"/>
      <c r="O37" s="73"/>
      <c r="P37" s="73"/>
      <c r="Q37" s="74"/>
      <c r="R37" s="52" t="n">
        <f aca="false">IF(ISNUMBER(G37),IF(ISNUMBER(I37),IF(ISNUMBER(K37),IF(ISNUMBER(M37),SUM(G37,I37,K37,M37),""),""),""),"")</f>
        <v>34</v>
      </c>
      <c r="S37" s="57" t="n">
        <f aca="false">IF(ISNUMBER(R37),VLOOKUP(AB37,AC:AD,2,0),"")</f>
        <v>94</v>
      </c>
      <c r="T37" s="77"/>
      <c r="U37" s="77"/>
      <c r="V37" s="77"/>
      <c r="W37" s="77"/>
      <c r="X37" s="27" t="n">
        <f aca="false">G37</f>
        <v>8</v>
      </c>
      <c r="Y37" s="12" t="n">
        <f aca="false">I37</f>
        <v>6</v>
      </c>
      <c r="Z37" s="59" t="n">
        <f aca="false">K37</f>
        <v>2</v>
      </c>
      <c r="AA37" s="60" t="n">
        <f aca="false">M37</f>
        <v>18</v>
      </c>
      <c r="AB37" s="17" t="n">
        <f aca="false">IF(ISNUMBER(R37),CONCATENATE(R37+100,X37+100,Y37+100,Z37+100,AA37+100)+0,"")</f>
        <v>134108106102118</v>
      </c>
      <c r="AC37" s="17" t="n">
        <f aca="false">IF(ISNUMBER(SMALL(AB:AB,ROW()-2)),SMALL(AB:AB,ROW()-2),"")</f>
        <v>119105103101110</v>
      </c>
      <c r="AD37" s="14" t="n">
        <f aca="false">IF(AC36&lt;&gt;AC37,AD36+1,AD36)</f>
        <v>32</v>
      </c>
      <c r="AG37" s="14" t="n">
        <f aca="false">IF(ISNUMBER(LARGE(F:F,ROW()-2)),LARGE(F:F,ROW()-2),"")</f>
        <v>16</v>
      </c>
      <c r="AH37" s="14" t="n">
        <f aca="false">IF(AG36&lt;&gt;AG37,AH36+1,AH36)</f>
        <v>6</v>
      </c>
      <c r="AJ37" s="14" t="n">
        <f aca="false">IF(ISNUMBER(LARGE(H:H,ROW()-2)),LARGE(H:H,ROW()-2),"")</f>
        <v>6</v>
      </c>
      <c r="AK37" s="14" t="n">
        <f aca="false">IF(AJ36&lt;&gt;AJ37,AK36+1,AK36)</f>
        <v>4</v>
      </c>
      <c r="AM37" s="14" t="n">
        <f aca="false">IF(ISNUMBER(SMALL(J:J,ROW()-2)),SMALL(J:J,ROW()-2),"")</f>
        <v>0</v>
      </c>
      <c r="AN37" s="14" t="n">
        <f aca="false">IF(AM36&lt;&gt;AM37,AN36+1,AN36)</f>
        <v>1</v>
      </c>
      <c r="AP37" s="14" t="n">
        <f aca="false">IF(ISNUMBER(SMALL(L:L,ROW()-2)),SMALL(L:L,ROW()-2),"")</f>
        <v>6</v>
      </c>
      <c r="AQ37" s="14" t="n">
        <f aca="false">IF(AP36&lt;&gt;AP37,AQ36+1,AQ36)</f>
        <v>6</v>
      </c>
      <c r="AS37" s="14" t="str">
        <f aca="false">IF(ISNUMBER(LARGE(N:N,ROW()-2)),LARGE(N:N,ROW()-2),"")</f>
        <v/>
      </c>
      <c r="AT37" s="14" t="n">
        <f aca="false">IF(AS36&lt;&gt;AS37,AT36+1,AT36)</f>
        <v>7</v>
      </c>
      <c r="AV37" s="14" t="str">
        <f aca="false">IF(ISNUMBER(SMALL(#REF!,ROW()-2)),SMALL(#REF!,ROW()-2),"")</f>
        <v/>
      </c>
      <c r="AW37" s="14" t="n">
        <f aca="false">IF(AV36&lt;&gt;AV37,AW36+1,AW36)</f>
        <v>1</v>
      </c>
      <c r="AY37" s="75"/>
      <c r="AZ37" s="15" t="str">
        <f aca="false">IF(ISNUMBER(LARGE(AY:AY,ROW()-2)),LARGE(AY:AY,ROW()-2),"")</f>
        <v/>
      </c>
      <c r="BA37" s="14" t="n">
        <f aca="false">IF(AZ37&lt;&gt;0,IF(AZ36&lt;&gt;AZ37,BA36+1,BA36),"")</f>
        <v>1</v>
      </c>
      <c r="BB37" s="62"/>
      <c r="BC37" s="62"/>
      <c r="BD37" s="62"/>
      <c r="BE37" s="14" t="str">
        <f aca="false">IF(ISNUMBER(SMALL(P:P,ROW()-2)),SMALL(P:P,ROW()-2),"")</f>
        <v/>
      </c>
      <c r="BF37" s="14" t="n">
        <f aca="false">IF(BE36&lt;&gt;BE37,BF36+1,BF36)</f>
        <v>32</v>
      </c>
      <c r="BG37" s="62"/>
      <c r="BI37" s="14" t="n">
        <f aca="false">IF(ISNUMBER(SMALL(R:R,ROW()-2)),SMALL(R:R,ROW()-2),"")</f>
        <v>19</v>
      </c>
      <c r="BJ37" s="14" t="n">
        <f aca="false">IF(BI36&lt;&gt;BI37,BJ36+1,BJ36)</f>
        <v>12</v>
      </c>
      <c r="BN37" s="29"/>
      <c r="BO37" s="29"/>
      <c r="BP37" s="29"/>
      <c r="BQ37" s="63"/>
      <c r="BR37" s="63"/>
      <c r="BS37" s="64"/>
      <c r="BT37" s="63"/>
      <c r="BU37" s="64"/>
      <c r="BV37" s="65"/>
      <c r="BW37" s="65"/>
      <c r="BX37" s="17" t="str">
        <f aca="false">IF(ISNUMBER(SMALL(BV:BV,ROW()-2)),SMALL(BV:BV,ROW()-2),"")</f>
        <v/>
      </c>
      <c r="BY37" s="14" t="n">
        <f aca="false">IF(BX36&lt;&gt;BX37,BY36+1,BY36)</f>
        <v>32</v>
      </c>
      <c r="CB37" s="13"/>
      <c r="CC37" s="13" t="n">
        <f aca="false">VLOOKUP(F37,AG:AH,2,0)</f>
        <v>8</v>
      </c>
      <c r="CD37" s="66"/>
      <c r="CE37" s="43" t="n">
        <f aca="false">IF(ISNUMBER(J37),VLOOKUP(J37,AM:AN,2,0),"")</f>
        <v>2</v>
      </c>
      <c r="CF37" s="13"/>
      <c r="CG37" s="13" t="n">
        <f aca="false">VLOOKUP(H37,AJ:AK,2,0)</f>
        <v>6</v>
      </c>
      <c r="CH37" s="13"/>
      <c r="CI37" s="30"/>
      <c r="CJ37" s="30"/>
      <c r="CK37" s="30"/>
      <c r="CL37" s="30"/>
      <c r="CM37" s="30"/>
      <c r="CN37" s="30"/>
      <c r="CO37" s="30"/>
      <c r="CP37" s="31"/>
      <c r="CQ37" s="31"/>
      <c r="CR37" s="31"/>
      <c r="CS37" s="31"/>
      <c r="CT37" s="31"/>
    </row>
    <row r="38" customFormat="false" ht="12" hidden="false" customHeight="true" outlineLevel="0" collapsed="false">
      <c r="A38" s="70"/>
      <c r="B38" s="33" t="str">
        <f aca="false">IF(MOD(ROW(),4)=3,((ROW()+1)/4),"")</f>
        <v/>
      </c>
      <c r="C38" s="48" t="str">
        <f aca="false">CONCATENATE(B35,"D")</f>
        <v>9D</v>
      </c>
      <c r="D38" s="49" t="s">
        <v>77</v>
      </c>
      <c r="E38" s="71"/>
      <c r="F38" s="51" t="n">
        <v>14</v>
      </c>
      <c r="G38" s="52" t="n">
        <f aca="false">IF(ISBLANK(F38),"",IF(F38=0,$CB$2,CC38))</f>
        <v>8</v>
      </c>
      <c r="H38" s="51" t="n">
        <v>4</v>
      </c>
      <c r="I38" s="52" t="n">
        <f aca="false">IF(ISBLANK(H38),"",IF(H38=0,$CF$2,CG38))</f>
        <v>6</v>
      </c>
      <c r="J38" s="51" t="n">
        <v>0</v>
      </c>
      <c r="K38" s="52" t="n">
        <f aca="false">IF(ISNUMBER(J38),VLOOKUP(J38,AM:AN,2,0),"")</f>
        <v>1</v>
      </c>
      <c r="L38" s="51" t="n">
        <v>15</v>
      </c>
      <c r="M38" s="52" t="n">
        <f aca="false">IF(ISNUMBER(L38),VLOOKUP(L38,AP:AQ,2,0),"")</f>
        <v>15</v>
      </c>
      <c r="N38" s="72"/>
      <c r="O38" s="73"/>
      <c r="P38" s="73"/>
      <c r="Q38" s="74"/>
      <c r="R38" s="52" t="n">
        <f aca="false">IF(ISNUMBER(G38),IF(ISNUMBER(I38),IF(ISNUMBER(K38),IF(ISNUMBER(M38),SUM(G38,I38,K38,M38),""),""),""),"")</f>
        <v>30</v>
      </c>
      <c r="S38" s="57" t="n">
        <f aca="false">IF(ISNUMBER(R38),VLOOKUP(AB38,AC:AD,2,0),"")</f>
        <v>76</v>
      </c>
      <c r="T38" s="77"/>
      <c r="U38" s="77"/>
      <c r="V38" s="77"/>
      <c r="W38" s="77"/>
      <c r="X38" s="27" t="n">
        <f aca="false">G38</f>
        <v>8</v>
      </c>
      <c r="Y38" s="12" t="n">
        <f aca="false">I38</f>
        <v>6</v>
      </c>
      <c r="Z38" s="59" t="n">
        <f aca="false">K38</f>
        <v>1</v>
      </c>
      <c r="AA38" s="60" t="n">
        <f aca="false">M38</f>
        <v>15</v>
      </c>
      <c r="AB38" s="17" t="n">
        <f aca="false">IF(ISNUMBER(R38),CONCATENATE(R38+100,X38+100,Y38+100,Z38+100,AA38+100)+0,"")</f>
        <v>130108106101115</v>
      </c>
      <c r="AC38" s="17" t="n">
        <f aca="false">IF(ISNUMBER(SMALL(AB:AB,ROW()-2)),SMALL(AB:AB,ROW()-2),"")</f>
        <v>119106106101106</v>
      </c>
      <c r="AD38" s="14" t="n">
        <f aca="false">IF(AC37&lt;&gt;AC38,AD37+1,AD37)</f>
        <v>33</v>
      </c>
      <c r="AG38" s="14" t="n">
        <f aca="false">IF(ISNUMBER(LARGE(F:F,ROW()-2)),LARGE(F:F,ROW()-2),"")</f>
        <v>16</v>
      </c>
      <c r="AH38" s="14" t="n">
        <f aca="false">IF(AG37&lt;&gt;AG38,AH37+1,AH37)</f>
        <v>6</v>
      </c>
      <c r="AJ38" s="14" t="n">
        <f aca="false">IF(ISNUMBER(LARGE(H:H,ROW()-2)),LARGE(H:H,ROW()-2),"")</f>
        <v>6</v>
      </c>
      <c r="AK38" s="14" t="n">
        <f aca="false">IF(AJ37&lt;&gt;AJ38,AK37+1,AK37)</f>
        <v>4</v>
      </c>
      <c r="AM38" s="14" t="n">
        <f aca="false">IF(ISNUMBER(SMALL(J:J,ROW()-2)),SMALL(J:J,ROW()-2),"")</f>
        <v>0</v>
      </c>
      <c r="AN38" s="14" t="n">
        <f aca="false">IF(AM37&lt;&gt;AM38,AN37+1,AN37)</f>
        <v>1</v>
      </c>
      <c r="AP38" s="14" t="n">
        <f aca="false">IF(ISNUMBER(SMALL(L:L,ROW()-2)),SMALL(L:L,ROW()-2),"")</f>
        <v>6</v>
      </c>
      <c r="AQ38" s="14" t="n">
        <f aca="false">IF(AP37&lt;&gt;AP38,AQ37+1,AQ37)</f>
        <v>6</v>
      </c>
      <c r="AS38" s="14" t="str">
        <f aca="false">IF(ISNUMBER(LARGE(N:N,ROW()-2)),LARGE(N:N,ROW()-2),"")</f>
        <v/>
      </c>
      <c r="AT38" s="14" t="n">
        <f aca="false">IF(AS37&lt;&gt;AS38,AT37+1,AT37)</f>
        <v>7</v>
      </c>
      <c r="AV38" s="14" t="str">
        <f aca="false">IF(ISNUMBER(SMALL(#REF!,ROW()-2)),SMALL(#REF!,ROW()-2),"")</f>
        <v/>
      </c>
      <c r="AW38" s="14" t="n">
        <f aca="false">IF(AV37&lt;&gt;AV38,AW37+1,AW37)</f>
        <v>1</v>
      </c>
      <c r="AY38" s="75"/>
      <c r="AZ38" s="15" t="str">
        <f aca="false">IF(ISNUMBER(LARGE(AY:AY,ROW()-2)),LARGE(AY:AY,ROW()-2),"")</f>
        <v/>
      </c>
      <c r="BA38" s="14" t="n">
        <f aca="false">IF(AZ38&lt;&gt;0,IF(AZ37&lt;&gt;AZ38,BA37+1,BA37),"")</f>
        <v>1</v>
      </c>
      <c r="BB38" s="62"/>
      <c r="BC38" s="62"/>
      <c r="BD38" s="62"/>
      <c r="BE38" s="14" t="str">
        <f aca="false">IF(ISNUMBER(SMALL(P:P,ROW()-2)),SMALL(P:P,ROW()-2),"")</f>
        <v/>
      </c>
      <c r="BF38" s="14" t="n">
        <f aca="false">IF(BE37&lt;&gt;BE38,BF37+1,BF37)</f>
        <v>32</v>
      </c>
      <c r="BG38" s="62"/>
      <c r="BI38" s="14" t="n">
        <f aca="false">IF(ISNUMBER(SMALL(R:R,ROW()-2)),SMALL(R:R,ROW()-2),"")</f>
        <v>19</v>
      </c>
      <c r="BJ38" s="14" t="n">
        <f aca="false">IF(BI37&lt;&gt;BI38,BJ37+1,BJ37)</f>
        <v>12</v>
      </c>
      <c r="BN38" s="29"/>
      <c r="BO38" s="29"/>
      <c r="BP38" s="29"/>
      <c r="BQ38" s="63"/>
      <c r="BR38" s="63"/>
      <c r="BS38" s="64"/>
      <c r="BT38" s="63"/>
      <c r="BU38" s="64"/>
      <c r="BV38" s="65"/>
      <c r="BW38" s="65"/>
      <c r="BX38" s="17" t="str">
        <f aca="false">IF(ISNUMBER(SMALL(BV:BV,ROW()-2)),SMALL(BV:BV,ROW()-2),"")</f>
        <v/>
      </c>
      <c r="BY38" s="14" t="n">
        <f aca="false">IF(BX37&lt;&gt;BX38,BY37+1,BY37)</f>
        <v>32</v>
      </c>
      <c r="CB38" s="13"/>
      <c r="CC38" s="13" t="n">
        <f aca="false">VLOOKUP(F38,AG:AH,2,0)</f>
        <v>8</v>
      </c>
      <c r="CD38" s="66"/>
      <c r="CE38" s="43" t="n">
        <f aca="false">IF(ISNUMBER(J38),VLOOKUP(J38,AM:AN,2,0),"")</f>
        <v>1</v>
      </c>
      <c r="CF38" s="13"/>
      <c r="CG38" s="13" t="n">
        <f aca="false">VLOOKUP(H38,AJ:AK,2,0)</f>
        <v>6</v>
      </c>
      <c r="CH38" s="13"/>
      <c r="CI38" s="30"/>
      <c r="CJ38" s="30"/>
      <c r="CK38" s="30"/>
      <c r="CL38" s="30"/>
      <c r="CM38" s="30"/>
      <c r="CN38" s="30"/>
      <c r="CO38" s="30"/>
      <c r="CP38" s="31"/>
      <c r="CQ38" s="31"/>
      <c r="CR38" s="31"/>
      <c r="CS38" s="31"/>
      <c r="CT38" s="31"/>
    </row>
    <row r="39" customFormat="false" ht="12" hidden="false" customHeight="true" outlineLevel="0" collapsed="false">
      <c r="A39" s="70"/>
      <c r="B39" s="33" t="n">
        <f aca="false">IF(MOD(ROW(),4)=3,((ROW()+1)/4),"")</f>
        <v>10</v>
      </c>
      <c r="C39" s="48" t="str">
        <f aca="false">CONCATENATE(B39,"A")</f>
        <v>10A</v>
      </c>
      <c r="D39" s="49" t="s">
        <v>78</v>
      </c>
      <c r="E39" s="50" t="s">
        <v>79</v>
      </c>
      <c r="F39" s="51" t="n">
        <v>16</v>
      </c>
      <c r="G39" s="52" t="n">
        <f aca="false">IF(ISBLANK(F39),"",IF(F39=0,$CB$2,CC39))</f>
        <v>6</v>
      </c>
      <c r="H39" s="51" t="n">
        <v>7</v>
      </c>
      <c r="I39" s="52" t="n">
        <f aca="false">IF(ISBLANK(H39),"",IF(H39=0,$CF$2,CG39))</f>
        <v>3</v>
      </c>
      <c r="J39" s="51" t="n">
        <v>0</v>
      </c>
      <c r="K39" s="52" t="n">
        <f aca="false">IF(ISNUMBER(J39),VLOOKUP(J39,AM:AN,2,0),"")</f>
        <v>1</v>
      </c>
      <c r="L39" s="51" t="n">
        <v>21</v>
      </c>
      <c r="M39" s="53" t="n">
        <f aca="false">IF(ISNUMBER(L39),VLOOKUP(L39,AP:AQ,2,0),"")</f>
        <v>21</v>
      </c>
      <c r="N39" s="72" t="n">
        <v>20</v>
      </c>
      <c r="O39" s="73" t="n">
        <f aca="false">IF(ISBLANK(N39),"",IF(N39=0,$CC$2,CD39))</f>
        <v>1</v>
      </c>
      <c r="P39" s="73" t="n">
        <f aca="false">IF(ISNUMBER(O39),IF(ISNUMBER(O39),IF(ISNUMBER(O39),IF(ISNUMBER(O39),O39+G39+G40+G41+G42+I39+I40+I41+I42+K39+K40+K41+K42+M39+M40+M41+M42,""),""),""),"")</f>
        <v>107</v>
      </c>
      <c r="Q39" s="74" t="n">
        <f aca="false">IF(ISNUMBER(P39),VLOOKUP(BV39,BX:BY,2,0),"")</f>
        <v>17</v>
      </c>
      <c r="R39" s="52" t="n">
        <f aca="false">IF(ISNUMBER(G39),IF(ISNUMBER(I39),IF(ISNUMBER(K39),IF(ISNUMBER(M39),SUM(G39,I39,K39,M39),""),""),""),"")</f>
        <v>31</v>
      </c>
      <c r="S39" s="57" t="n">
        <f aca="false">IF(ISNUMBER(R39),VLOOKUP(AB39,AC:AD,2,0),"")</f>
        <v>79</v>
      </c>
      <c r="T39" s="77"/>
      <c r="U39" s="77"/>
      <c r="V39" s="77"/>
      <c r="W39" s="77"/>
      <c r="X39" s="27" t="n">
        <f aca="false">G39</f>
        <v>6</v>
      </c>
      <c r="Y39" s="12" t="n">
        <f aca="false">I39</f>
        <v>3</v>
      </c>
      <c r="Z39" s="59" t="n">
        <f aca="false">K39</f>
        <v>1</v>
      </c>
      <c r="AA39" s="60" t="n">
        <f aca="false">M39</f>
        <v>21</v>
      </c>
      <c r="AB39" s="17" t="n">
        <f aca="false">IF(ISNUMBER(R39),CONCATENATE(R39+100,X39+100,Y39+100,Z39+100,AA39+100)+0,"")</f>
        <v>131106103101121</v>
      </c>
      <c r="AC39" s="17" t="n">
        <f aca="false">IF(ISNUMBER(SMALL(AB:AB,ROW()-2)),SMALL(AB:AB,ROW()-2),"")</f>
        <v>119107104101107</v>
      </c>
      <c r="AD39" s="14" t="n">
        <f aca="false">IF(AC38&lt;&gt;AC39,AD38+1,AD38)</f>
        <v>34</v>
      </c>
      <c r="AG39" s="14" t="n">
        <f aca="false">IF(ISNUMBER(LARGE(F:F,ROW()-2)),LARGE(F:F,ROW()-2),"")</f>
        <v>16</v>
      </c>
      <c r="AH39" s="14" t="n">
        <f aca="false">IF(AG38&lt;&gt;AG39,AH38+1,AH38)</f>
        <v>6</v>
      </c>
      <c r="AJ39" s="14" t="n">
        <f aca="false">IF(ISNUMBER(LARGE(H:H,ROW()-2)),LARGE(H:H,ROW()-2),"")</f>
        <v>6</v>
      </c>
      <c r="AK39" s="14" t="n">
        <f aca="false">IF(AJ38&lt;&gt;AJ39,AK38+1,AK38)</f>
        <v>4</v>
      </c>
      <c r="AM39" s="14" t="n">
        <f aca="false">IF(ISNUMBER(SMALL(J:J,ROW()-2)),SMALL(J:J,ROW()-2),"")</f>
        <v>0</v>
      </c>
      <c r="AN39" s="14" t="n">
        <f aca="false">IF(AM38&lt;&gt;AM39,AN38+1,AN38)</f>
        <v>1</v>
      </c>
      <c r="AP39" s="14" t="n">
        <f aca="false">IF(ISNUMBER(SMALL(L:L,ROW()-2)),SMALL(L:L,ROW()-2),"")</f>
        <v>7</v>
      </c>
      <c r="AQ39" s="14" t="n">
        <f aca="false">IF(AP38&lt;&gt;AP39,AQ38+1,AQ38)</f>
        <v>7</v>
      </c>
      <c r="AS39" s="14" t="str">
        <f aca="false">IF(ISNUMBER(LARGE(N:N,ROW()-2)),LARGE(N:N,ROW()-2),"")</f>
        <v/>
      </c>
      <c r="AT39" s="14" t="n">
        <f aca="false">IF(AS38&lt;&gt;AS39,AT38+1,AT38)</f>
        <v>7</v>
      </c>
      <c r="AV39" s="14" t="str">
        <f aca="false">IF(ISNUMBER(SMALL(#REF!,ROW()-2)),SMALL(#REF!,ROW()-2),"")</f>
        <v/>
      </c>
      <c r="AW39" s="14" t="n">
        <f aca="false">IF(AV38&lt;&gt;AV39,AW38+1,AW38)</f>
        <v>1</v>
      </c>
      <c r="AY39" s="75"/>
      <c r="AZ39" s="15" t="str">
        <f aca="false">IF(ISNUMBER(LARGE(AY:AY,ROW()-2)),LARGE(AY:AY,ROW()-2),"")</f>
        <v/>
      </c>
      <c r="BA39" s="14" t="n">
        <f aca="false">IF(AZ39&lt;&gt;0,IF(AZ38&lt;&gt;AZ39,BA38+1,BA38),"")</f>
        <v>1</v>
      </c>
      <c r="BB39" s="62" t="str">
        <f aca="false">IF(ISNUMBER(AY39),VLOOKUP(AY39,AZ:BA,2,0),"")</f>
        <v/>
      </c>
      <c r="BC39" s="62"/>
      <c r="BD39" s="62" t="n">
        <f aca="false">P39</f>
        <v>107</v>
      </c>
      <c r="BE39" s="14" t="str">
        <f aca="false">IF(ISNUMBER(SMALL(P:P,ROW()-2)),SMALL(P:P,ROW()-2),"")</f>
        <v/>
      </c>
      <c r="BF39" s="14" t="n">
        <f aca="false">IF(BE38&lt;&gt;BE39,BF38+1,BF38)</f>
        <v>32</v>
      </c>
      <c r="BG39" s="62" t="n">
        <f aca="false">IF(ISNUMBER(BD39),VLOOKUP(BD39,BE:BF,2,0),"")</f>
        <v>17</v>
      </c>
      <c r="BI39" s="14" t="n">
        <f aca="false">IF(ISNUMBER(SMALL(R:R,ROW()-2)),SMALL(R:R,ROW()-2),"")</f>
        <v>19</v>
      </c>
      <c r="BJ39" s="14" t="n">
        <f aca="false">IF(BI38&lt;&gt;BI39,BJ38+1,BJ38)</f>
        <v>12</v>
      </c>
      <c r="BN39" s="29" t="n">
        <f aca="false">P39</f>
        <v>107</v>
      </c>
      <c r="BO39" s="29" t="n">
        <f aca="false">SUM(G39,G40,G41,G42)</f>
        <v>27</v>
      </c>
      <c r="BP39" s="29" t="n">
        <f aca="false">SUM(I39,I40,I41,I42)</f>
        <v>18</v>
      </c>
      <c r="BQ39" s="63" t="n">
        <f aca="false">SUM(K39,K40,K41,K42)</f>
        <v>4</v>
      </c>
      <c r="BR39" s="63" t="n">
        <f aca="false">O39</f>
        <v>1</v>
      </c>
      <c r="BS39" s="64" t="e">
        <f aca="false">#REF!</f>
        <v>#REF!</v>
      </c>
      <c r="BT39" s="63" t="n">
        <f aca="false">SUM(M39,M40,M41,M42)</f>
        <v>57</v>
      </c>
      <c r="BU39" s="64" t="e">
        <f aca="false">#REF!</f>
        <v>#REF!</v>
      </c>
      <c r="BV39" s="65" t="n">
        <f aca="false">IF(ISNUMBER(P39),CONCATENATE(BN39+100,BO39+100,BP39+100,BQ39+100,BT39+100,BR39+100)+0,"")</f>
        <v>2.07127118104157E+017</v>
      </c>
      <c r="BW39" s="65" t="str">
        <f aca="false">IF(ISNUMBER(SMALL(BV:BV,ROW()-2)),SMALL(BV:BV,ROW()-2),"")</f>
        <v/>
      </c>
      <c r="BX39" s="17" t="str">
        <f aca="false">IF(ISNUMBER(SMALL(BV:BV,ROW()-2)),SMALL(BV:BV,ROW()-2),"")</f>
        <v/>
      </c>
      <c r="BY39" s="14" t="n">
        <f aca="false">IF(BX38&lt;&gt;BX39,BY38+1,BY38)</f>
        <v>32</v>
      </c>
      <c r="CB39" s="13"/>
      <c r="CC39" s="13" t="n">
        <f aca="false">VLOOKUP(F39,AG:AH,2,0)</f>
        <v>6</v>
      </c>
      <c r="CD39" s="66" t="n">
        <f aca="false">VLOOKUP(N39,AS:AT,2,0)</f>
        <v>1</v>
      </c>
      <c r="CE39" s="43" t="n">
        <f aca="false">IF(ISNUMBER(J39),VLOOKUP(J39,AM:AN,2,0),"")</f>
        <v>1</v>
      </c>
      <c r="CF39" s="13"/>
      <c r="CG39" s="13" t="n">
        <f aca="false">VLOOKUP(H39,AJ:AK,2,0)</f>
        <v>3</v>
      </c>
      <c r="CH39" s="13"/>
      <c r="CI39" s="30"/>
      <c r="CJ39" s="30"/>
      <c r="CK39" s="30"/>
      <c r="CL39" s="30"/>
      <c r="CM39" s="30"/>
      <c r="CN39" s="30"/>
      <c r="CO39" s="30"/>
      <c r="CP39" s="31"/>
      <c r="CQ39" s="31"/>
      <c r="CR39" s="31"/>
      <c r="CS39" s="31"/>
      <c r="CT39" s="31"/>
    </row>
    <row r="40" customFormat="false" ht="12" hidden="false" customHeight="true" outlineLevel="0" collapsed="false">
      <c r="A40" s="70"/>
      <c r="B40" s="33" t="str">
        <f aca="false">IF(MOD(ROW(),4)=3,((ROW()+1)/4),"")</f>
        <v/>
      </c>
      <c r="C40" s="48" t="str">
        <f aca="false">CONCATENATE(B39,"B")</f>
        <v>10B</v>
      </c>
      <c r="D40" s="49" t="s">
        <v>80</v>
      </c>
      <c r="E40" s="50"/>
      <c r="F40" s="51" t="n">
        <v>17</v>
      </c>
      <c r="G40" s="52" t="n">
        <f aca="false">IF(ISBLANK(F40),"",IF(F40=0,$CB$2,CC40))</f>
        <v>5</v>
      </c>
      <c r="H40" s="51" t="n">
        <v>6</v>
      </c>
      <c r="I40" s="52" t="n">
        <f aca="false">IF(ISBLANK(H40),"",IF(H40=0,$CF$2,CG40))</f>
        <v>4</v>
      </c>
      <c r="J40" s="51" t="n">
        <v>0</v>
      </c>
      <c r="K40" s="52" t="n">
        <f aca="false">IF(ISNUMBER(J40),VLOOKUP(J40,AM:AN,2,0),"")</f>
        <v>1</v>
      </c>
      <c r="L40" s="51" t="n">
        <v>14</v>
      </c>
      <c r="M40" s="52" t="n">
        <f aca="false">IF(ISNUMBER(L40),VLOOKUP(L40,AP:AQ,2,0),"")</f>
        <v>14</v>
      </c>
      <c r="N40" s="72"/>
      <c r="O40" s="73"/>
      <c r="P40" s="73"/>
      <c r="Q40" s="74"/>
      <c r="R40" s="52" t="n">
        <f aca="false">IF(ISNUMBER(G40),IF(ISNUMBER(I40),IF(ISNUMBER(K40),IF(ISNUMBER(M40),SUM(G40,I40,K40,M40),""),""),""),"")</f>
        <v>24</v>
      </c>
      <c r="S40" s="57" t="n">
        <f aca="false">IF(ISNUMBER(R40),VLOOKUP(AB40,AC:AD,2,0),"")</f>
        <v>55</v>
      </c>
      <c r="T40" s="77"/>
      <c r="U40" s="77"/>
      <c r="V40" s="77"/>
      <c r="W40" s="77"/>
      <c r="X40" s="27" t="n">
        <f aca="false">G40</f>
        <v>5</v>
      </c>
      <c r="Y40" s="12" t="n">
        <f aca="false">I40</f>
        <v>4</v>
      </c>
      <c r="Z40" s="59" t="n">
        <f aca="false">K40</f>
        <v>1</v>
      </c>
      <c r="AA40" s="60" t="n">
        <f aca="false">M40</f>
        <v>14</v>
      </c>
      <c r="AB40" s="17" t="n">
        <f aca="false">IF(ISNUMBER(R40),CONCATENATE(R40+100,X40+100,Y40+100,Z40+100,AA40+100)+0,"")</f>
        <v>124105104101114</v>
      </c>
      <c r="AC40" s="17" t="n">
        <f aca="false">IF(ISNUMBER(SMALL(AB:AB,ROW()-2)),SMALL(AB:AB,ROW()-2),"")</f>
        <v>119112105101101</v>
      </c>
      <c r="AD40" s="14" t="n">
        <f aca="false">IF(AC39&lt;&gt;AC40,AD39+1,AD39)</f>
        <v>35</v>
      </c>
      <c r="AG40" s="14" t="n">
        <f aca="false">IF(ISNUMBER(LARGE(F:F,ROW()-2)),LARGE(F:F,ROW()-2),"")</f>
        <v>16</v>
      </c>
      <c r="AH40" s="14" t="n">
        <f aca="false">IF(AG39&lt;&gt;AG40,AH39+1,AH39)</f>
        <v>6</v>
      </c>
      <c r="AJ40" s="14" t="n">
        <f aca="false">IF(ISNUMBER(LARGE(H:H,ROW()-2)),LARGE(H:H,ROW()-2),"")</f>
        <v>6</v>
      </c>
      <c r="AK40" s="14" t="n">
        <f aca="false">IF(AJ39&lt;&gt;AJ40,AK39+1,AK39)</f>
        <v>4</v>
      </c>
      <c r="AM40" s="14" t="n">
        <f aca="false">IF(ISNUMBER(SMALL(J:J,ROW()-2)),SMALL(J:J,ROW()-2),"")</f>
        <v>0</v>
      </c>
      <c r="AN40" s="14" t="n">
        <f aca="false">IF(AM39&lt;&gt;AM40,AN39+1,AN39)</f>
        <v>1</v>
      </c>
      <c r="AP40" s="14" t="n">
        <f aca="false">IF(ISNUMBER(SMALL(L:L,ROW()-2)),SMALL(L:L,ROW()-2),"")</f>
        <v>7</v>
      </c>
      <c r="AQ40" s="14" t="n">
        <f aca="false">IF(AP39&lt;&gt;AP40,AQ39+1,AQ39)</f>
        <v>7</v>
      </c>
      <c r="AS40" s="14" t="str">
        <f aca="false">IF(ISNUMBER(LARGE(N:N,ROW()-2)),LARGE(N:N,ROW()-2),"")</f>
        <v/>
      </c>
      <c r="AT40" s="14" t="n">
        <f aca="false">IF(AS39&lt;&gt;AS40,AT39+1,AT39)</f>
        <v>7</v>
      </c>
      <c r="AV40" s="14" t="str">
        <f aca="false">IF(ISNUMBER(SMALL(#REF!,ROW()-2)),SMALL(#REF!,ROW()-2),"")</f>
        <v/>
      </c>
      <c r="AW40" s="14" t="n">
        <f aca="false">IF(AV39&lt;&gt;AV40,AW39+1,AW39)</f>
        <v>1</v>
      </c>
      <c r="AY40" s="75"/>
      <c r="AZ40" s="15" t="str">
        <f aca="false">IF(ISNUMBER(LARGE(AY:AY,ROW()-2)),LARGE(AY:AY,ROW()-2),"")</f>
        <v/>
      </c>
      <c r="BA40" s="14" t="n">
        <f aca="false">IF(AZ40&lt;&gt;0,IF(AZ39&lt;&gt;AZ40,BA39+1,BA39),"")</f>
        <v>1</v>
      </c>
      <c r="BB40" s="62"/>
      <c r="BC40" s="62"/>
      <c r="BD40" s="62"/>
      <c r="BE40" s="14" t="str">
        <f aca="false">IF(ISNUMBER(SMALL(P:P,ROW()-2)),SMALL(P:P,ROW()-2),"")</f>
        <v/>
      </c>
      <c r="BF40" s="14" t="n">
        <f aca="false">IF(BE39&lt;&gt;BE40,BF39+1,BF39)</f>
        <v>32</v>
      </c>
      <c r="BG40" s="62"/>
      <c r="BI40" s="14" t="n">
        <f aca="false">IF(ISNUMBER(SMALL(R:R,ROW()-2)),SMALL(R:R,ROW()-2),"")</f>
        <v>19</v>
      </c>
      <c r="BJ40" s="14" t="n">
        <f aca="false">IF(BI39&lt;&gt;BI40,BJ39+1,BJ39)</f>
        <v>12</v>
      </c>
      <c r="BN40" s="29"/>
      <c r="BO40" s="29"/>
      <c r="BP40" s="29"/>
      <c r="BQ40" s="63"/>
      <c r="BR40" s="63"/>
      <c r="BS40" s="64"/>
      <c r="BT40" s="63"/>
      <c r="BU40" s="64"/>
      <c r="BV40" s="65"/>
      <c r="BW40" s="65"/>
      <c r="BX40" s="17" t="str">
        <f aca="false">IF(ISNUMBER(SMALL(BV:BV,ROW()-2)),SMALL(BV:BV,ROW()-2),"")</f>
        <v/>
      </c>
      <c r="BY40" s="14" t="n">
        <f aca="false">IF(BX39&lt;&gt;BX40,BY39+1,BY39)</f>
        <v>32</v>
      </c>
      <c r="CB40" s="13"/>
      <c r="CC40" s="13" t="n">
        <f aca="false">VLOOKUP(F40,AG:AH,2,0)</f>
        <v>5</v>
      </c>
      <c r="CD40" s="66"/>
      <c r="CE40" s="43" t="n">
        <f aca="false">IF(ISNUMBER(J40),VLOOKUP(J40,AM:AN,2,0),"")</f>
        <v>1</v>
      </c>
      <c r="CF40" s="13"/>
      <c r="CG40" s="13" t="n">
        <f aca="false">VLOOKUP(H40,AJ:AK,2,0)</f>
        <v>4</v>
      </c>
      <c r="CH40" s="13"/>
      <c r="CI40" s="30"/>
      <c r="CJ40" s="30"/>
      <c r="CK40" s="30"/>
      <c r="CL40" s="30"/>
      <c r="CM40" s="30"/>
      <c r="CN40" s="30"/>
      <c r="CO40" s="30"/>
      <c r="CP40" s="31"/>
      <c r="CQ40" s="31"/>
      <c r="CR40" s="31"/>
      <c r="CS40" s="31"/>
      <c r="CT40" s="31"/>
    </row>
    <row r="41" customFormat="false" ht="12" hidden="false" customHeight="true" outlineLevel="0" collapsed="false">
      <c r="A41" s="70"/>
      <c r="B41" s="33" t="str">
        <f aca="false">IF(MOD(ROW(),4)=3,((ROW()+1)/4),"")</f>
        <v/>
      </c>
      <c r="C41" s="48" t="str">
        <f aca="false">CONCATENATE(B39,"C")</f>
        <v>10C</v>
      </c>
      <c r="D41" s="49" t="s">
        <v>81</v>
      </c>
      <c r="E41" s="50"/>
      <c r="F41" s="51" t="n">
        <v>13</v>
      </c>
      <c r="G41" s="52" t="n">
        <f aca="false">IF(ISBLANK(F41),"",IF(F41=0,$CB$2,CC41))</f>
        <v>9</v>
      </c>
      <c r="H41" s="51" t="n">
        <v>2</v>
      </c>
      <c r="I41" s="52" t="n">
        <f aca="false">IF(ISBLANK(H41),"",IF(H41=0,$CF$2,CG41))</f>
        <v>8</v>
      </c>
      <c r="J41" s="51" t="n">
        <v>0</v>
      </c>
      <c r="K41" s="52" t="n">
        <f aca="false">IF(ISNUMBER(J41),VLOOKUP(J41,AM:AN,2,0),"")</f>
        <v>1</v>
      </c>
      <c r="L41" s="51" t="n">
        <v>19</v>
      </c>
      <c r="M41" s="52" t="n">
        <f aca="false">IF(ISNUMBER(L41),VLOOKUP(L41,AP:AQ,2,0),"")</f>
        <v>19</v>
      </c>
      <c r="N41" s="72"/>
      <c r="O41" s="73"/>
      <c r="P41" s="73"/>
      <c r="Q41" s="74"/>
      <c r="R41" s="52" t="n">
        <f aca="false">IF(ISNUMBER(G41),IF(ISNUMBER(I41),IF(ISNUMBER(K41),IF(ISNUMBER(M41),SUM(G41,I41,K41,M41),""),""),""),"")</f>
        <v>37</v>
      </c>
      <c r="S41" s="57" t="n">
        <f aca="false">IF(ISNUMBER(R41),VLOOKUP(AB41,AC:AD,2,0),"")</f>
        <v>113</v>
      </c>
      <c r="T41" s="77"/>
      <c r="U41" s="77"/>
      <c r="V41" s="77"/>
      <c r="W41" s="77"/>
      <c r="X41" s="27" t="n">
        <f aca="false">G41</f>
        <v>9</v>
      </c>
      <c r="Y41" s="12" t="n">
        <f aca="false">I41</f>
        <v>8</v>
      </c>
      <c r="Z41" s="59" t="n">
        <f aca="false">K41</f>
        <v>1</v>
      </c>
      <c r="AA41" s="60" t="n">
        <f aca="false">M41</f>
        <v>19</v>
      </c>
      <c r="AB41" s="17" t="n">
        <f aca="false">IF(ISNUMBER(R41),CONCATENATE(R41+100,X41+100,Y41+100,Z41+100,AA41+100)+0,"")</f>
        <v>137109108101119</v>
      </c>
      <c r="AC41" s="17" t="n">
        <f aca="false">IF(ISNUMBER(SMALL(AB:AB,ROW()-2)),SMALL(AB:AB,ROW()-2),"")</f>
        <v>120102103101114</v>
      </c>
      <c r="AD41" s="14" t="n">
        <f aca="false">IF(AC40&lt;&gt;AC41,AD40+1,AD40)</f>
        <v>36</v>
      </c>
      <c r="AG41" s="14" t="n">
        <f aca="false">IF(ISNUMBER(LARGE(F:F,ROW()-2)),LARGE(F:F,ROW()-2),"")</f>
        <v>16</v>
      </c>
      <c r="AH41" s="14" t="n">
        <f aca="false">IF(AG40&lt;&gt;AG41,AH40+1,AH40)</f>
        <v>6</v>
      </c>
      <c r="AJ41" s="14" t="n">
        <f aca="false">IF(ISNUMBER(LARGE(H:H,ROW()-2)),LARGE(H:H,ROW()-2),"")</f>
        <v>6</v>
      </c>
      <c r="AK41" s="14" t="n">
        <f aca="false">IF(AJ40&lt;&gt;AJ41,AK40+1,AK40)</f>
        <v>4</v>
      </c>
      <c r="AM41" s="14" t="n">
        <f aca="false">IF(ISNUMBER(SMALL(J:J,ROW()-2)),SMALL(J:J,ROW()-2),"")</f>
        <v>0</v>
      </c>
      <c r="AN41" s="14" t="n">
        <f aca="false">IF(AM40&lt;&gt;AM41,AN40+1,AN40)</f>
        <v>1</v>
      </c>
      <c r="AP41" s="14" t="n">
        <f aca="false">IF(ISNUMBER(SMALL(L:L,ROW()-2)),SMALL(L:L,ROW()-2),"")</f>
        <v>7</v>
      </c>
      <c r="AQ41" s="14" t="n">
        <f aca="false">IF(AP40&lt;&gt;AP41,AQ40+1,AQ40)</f>
        <v>7</v>
      </c>
      <c r="AS41" s="14" t="str">
        <f aca="false">IF(ISNUMBER(LARGE(N:N,ROW()-2)),LARGE(N:N,ROW()-2),"")</f>
        <v/>
      </c>
      <c r="AT41" s="14" t="n">
        <f aca="false">IF(AS40&lt;&gt;AS41,AT40+1,AT40)</f>
        <v>7</v>
      </c>
      <c r="AV41" s="14" t="str">
        <f aca="false">IF(ISNUMBER(SMALL(#REF!,ROW()-2)),SMALL(#REF!,ROW()-2),"")</f>
        <v/>
      </c>
      <c r="AW41" s="14" t="n">
        <f aca="false">IF(AV40&lt;&gt;AV41,AW40+1,AW40)</f>
        <v>1</v>
      </c>
      <c r="AY41" s="75"/>
      <c r="AZ41" s="15" t="str">
        <f aca="false">IF(ISNUMBER(LARGE(AY:AY,ROW()-2)),LARGE(AY:AY,ROW()-2),"")</f>
        <v/>
      </c>
      <c r="BA41" s="14" t="n">
        <f aca="false">IF(AZ41&lt;&gt;0,IF(AZ40&lt;&gt;AZ41,BA40+1,BA40),"")</f>
        <v>1</v>
      </c>
      <c r="BB41" s="62"/>
      <c r="BC41" s="62"/>
      <c r="BD41" s="62"/>
      <c r="BE41" s="14" t="str">
        <f aca="false">IF(ISNUMBER(SMALL(P:P,ROW()-2)),SMALL(P:P,ROW()-2),"")</f>
        <v/>
      </c>
      <c r="BF41" s="14" t="n">
        <f aca="false">IF(BE40&lt;&gt;BE41,BF40+1,BF40)</f>
        <v>32</v>
      </c>
      <c r="BG41" s="62"/>
      <c r="BI41" s="14" t="n">
        <f aca="false">IF(ISNUMBER(SMALL(R:R,ROW()-2)),SMALL(R:R,ROW()-2),"")</f>
        <v>20</v>
      </c>
      <c r="BJ41" s="14" t="n">
        <f aca="false">IF(BI40&lt;&gt;BI41,BJ40+1,BJ40)</f>
        <v>13</v>
      </c>
      <c r="BN41" s="29"/>
      <c r="BO41" s="29"/>
      <c r="BP41" s="29"/>
      <c r="BQ41" s="63"/>
      <c r="BR41" s="63"/>
      <c r="BS41" s="64"/>
      <c r="BT41" s="63"/>
      <c r="BU41" s="64"/>
      <c r="BV41" s="65"/>
      <c r="BW41" s="65"/>
      <c r="BX41" s="17" t="str">
        <f aca="false">IF(ISNUMBER(SMALL(BV:BV,ROW()-2)),SMALL(BV:BV,ROW()-2),"")</f>
        <v/>
      </c>
      <c r="BY41" s="14" t="n">
        <f aca="false">IF(BX40&lt;&gt;BX41,BY40+1,BY40)</f>
        <v>32</v>
      </c>
      <c r="CB41" s="13"/>
      <c r="CC41" s="13" t="n">
        <f aca="false">VLOOKUP(F41,AG:AH,2,0)</f>
        <v>9</v>
      </c>
      <c r="CD41" s="66"/>
      <c r="CE41" s="43" t="n">
        <f aca="false">IF(ISNUMBER(J41),VLOOKUP(J41,AM:AN,2,0),"")</f>
        <v>1</v>
      </c>
      <c r="CF41" s="13"/>
      <c r="CG41" s="13" t="n">
        <f aca="false">VLOOKUP(H41,AJ:AK,2,0)</f>
        <v>8</v>
      </c>
      <c r="CH41" s="13"/>
      <c r="CI41" s="30"/>
      <c r="CJ41" s="30"/>
      <c r="CK41" s="30"/>
      <c r="CL41" s="30"/>
      <c r="CM41" s="30"/>
      <c r="CN41" s="30"/>
      <c r="CO41" s="30"/>
      <c r="CP41" s="31"/>
      <c r="CQ41" s="31"/>
      <c r="CR41" s="31"/>
      <c r="CS41" s="31"/>
      <c r="CT41" s="31"/>
    </row>
    <row r="42" customFormat="false" ht="12" hidden="false" customHeight="true" outlineLevel="0" collapsed="false">
      <c r="A42" s="70"/>
      <c r="B42" s="33" t="str">
        <f aca="false">IF(MOD(ROW(),4)=3,((ROW()+1)/4),"")</f>
        <v/>
      </c>
      <c r="C42" s="48" t="str">
        <f aca="false">CONCATENATE(B39,"D")</f>
        <v>10D</v>
      </c>
      <c r="D42" s="49" t="s">
        <v>82</v>
      </c>
      <c r="E42" s="50"/>
      <c r="F42" s="51" t="n">
        <v>15</v>
      </c>
      <c r="G42" s="52" t="n">
        <f aca="false">IF(ISBLANK(F42),"",IF(F42=0,$CB$2,CC42))</f>
        <v>7</v>
      </c>
      <c r="H42" s="51" t="n">
        <v>7</v>
      </c>
      <c r="I42" s="52" t="n">
        <f aca="false">IF(ISBLANK(H42),"",IF(H42=0,$CF$2,CG42))</f>
        <v>3</v>
      </c>
      <c r="J42" s="51" t="n">
        <v>0</v>
      </c>
      <c r="K42" s="52" t="n">
        <f aca="false">IF(ISNUMBER(J42),VLOOKUP(J42,AM:AN,2,0),"")</f>
        <v>1</v>
      </c>
      <c r="L42" s="51" t="n">
        <v>3</v>
      </c>
      <c r="M42" s="52" t="n">
        <f aca="false">IF(ISNUMBER(L42),VLOOKUP(L42,AP:AQ,2,0),"")</f>
        <v>3</v>
      </c>
      <c r="N42" s="72"/>
      <c r="O42" s="73"/>
      <c r="P42" s="73"/>
      <c r="Q42" s="74"/>
      <c r="R42" s="52" t="n">
        <f aca="false">IF(ISNUMBER(G42),IF(ISNUMBER(I42),IF(ISNUMBER(K42),IF(ISNUMBER(M42),SUM(G42,I42,K42,M42),""),""),""),"")</f>
        <v>14</v>
      </c>
      <c r="S42" s="57" t="n">
        <f aca="false">IF(ISNUMBER(R42),VLOOKUP(AB42,AC:AD,2,0),"")</f>
        <v>15</v>
      </c>
      <c r="T42" s="77"/>
      <c r="U42" s="77"/>
      <c r="V42" s="77"/>
      <c r="W42" s="77"/>
      <c r="X42" s="27" t="n">
        <f aca="false">G42</f>
        <v>7</v>
      </c>
      <c r="Y42" s="12" t="n">
        <f aca="false">I42</f>
        <v>3</v>
      </c>
      <c r="Z42" s="59" t="n">
        <f aca="false">K42</f>
        <v>1</v>
      </c>
      <c r="AA42" s="60" t="n">
        <f aca="false">M42</f>
        <v>3</v>
      </c>
      <c r="AB42" s="17" t="n">
        <f aca="false">IF(ISNUMBER(R42),CONCATENATE(R42+100,X42+100,Y42+100,Z42+100,AA42+100)+0,"")</f>
        <v>114107103101103</v>
      </c>
      <c r="AC42" s="17" t="n">
        <f aca="false">IF(ISNUMBER(SMALL(AB:AB,ROW()-2)),SMALL(AB:AB,ROW()-2),"")</f>
        <v>120107103102108</v>
      </c>
      <c r="AD42" s="14" t="n">
        <f aca="false">IF(AC41&lt;&gt;AC42,AD41+1,AD41)</f>
        <v>37</v>
      </c>
      <c r="AG42" s="14" t="n">
        <f aca="false">IF(ISNUMBER(LARGE(F:F,ROW()-2)),LARGE(F:F,ROW()-2),"")</f>
        <v>16</v>
      </c>
      <c r="AH42" s="14" t="n">
        <f aca="false">IF(AG41&lt;&gt;AG42,AH41+1,AH41)</f>
        <v>6</v>
      </c>
      <c r="AJ42" s="14" t="n">
        <f aca="false">IF(ISNUMBER(LARGE(H:H,ROW()-2)),LARGE(H:H,ROW()-2),"")</f>
        <v>6</v>
      </c>
      <c r="AK42" s="14" t="n">
        <f aca="false">IF(AJ41&lt;&gt;AJ42,AK41+1,AK41)</f>
        <v>4</v>
      </c>
      <c r="AM42" s="14" t="n">
        <f aca="false">IF(ISNUMBER(SMALL(J:J,ROW()-2)),SMALL(J:J,ROW()-2),"")</f>
        <v>0</v>
      </c>
      <c r="AN42" s="14" t="n">
        <f aca="false">IF(AM41&lt;&gt;AM42,AN41+1,AN41)</f>
        <v>1</v>
      </c>
      <c r="AP42" s="14" t="n">
        <f aca="false">IF(ISNUMBER(SMALL(L:L,ROW()-2)),SMALL(L:L,ROW()-2),"")</f>
        <v>7</v>
      </c>
      <c r="AQ42" s="14" t="n">
        <f aca="false">IF(AP41&lt;&gt;AP42,AQ41+1,AQ41)</f>
        <v>7</v>
      </c>
      <c r="AS42" s="14" t="str">
        <f aca="false">IF(ISNUMBER(LARGE(N:N,ROW()-2)),LARGE(N:N,ROW()-2),"")</f>
        <v/>
      </c>
      <c r="AT42" s="14" t="n">
        <f aca="false">IF(AS41&lt;&gt;AS42,AT41+1,AT41)</f>
        <v>7</v>
      </c>
      <c r="AV42" s="14" t="str">
        <f aca="false">IF(ISNUMBER(SMALL(#REF!,ROW()-2)),SMALL(#REF!,ROW()-2),"")</f>
        <v/>
      </c>
      <c r="AW42" s="14" t="n">
        <f aca="false">IF(AV41&lt;&gt;AV42,AW41+1,AW41)</f>
        <v>1</v>
      </c>
      <c r="AY42" s="75"/>
      <c r="AZ42" s="15" t="str">
        <f aca="false">IF(ISNUMBER(LARGE(AY:AY,ROW()-2)),LARGE(AY:AY,ROW()-2),"")</f>
        <v/>
      </c>
      <c r="BA42" s="14" t="n">
        <f aca="false">IF(AZ42&lt;&gt;0,IF(AZ41&lt;&gt;AZ42,BA41+1,BA41),"")</f>
        <v>1</v>
      </c>
      <c r="BB42" s="62" t="str">
        <f aca="false">IF(ISNUMBER(AY42),VLOOKUP(AY42,AZ:BA,2,0),"")</f>
        <v/>
      </c>
      <c r="BC42" s="62"/>
      <c r="BD42" s="62" t="n">
        <f aca="false">P42</f>
        <v>0</v>
      </c>
      <c r="BE42" s="14" t="str">
        <f aca="false">IF(ISNUMBER(SMALL(P:P,ROW()-2)),SMALL(P:P,ROW()-2),"")</f>
        <v/>
      </c>
      <c r="BF42" s="14" t="n">
        <f aca="false">IF(BE41&lt;&gt;BE42,BF41+1,BF41)</f>
        <v>32</v>
      </c>
      <c r="BG42" s="62" t="n">
        <f aca="false">IF(ISNUMBER(BD42),VLOOKUP(BD42,BE:BF,2,0),"")</f>
        <v>0</v>
      </c>
      <c r="BI42" s="14" t="n">
        <f aca="false">IF(ISNUMBER(SMALL(R:R,ROW()-2)),SMALL(R:R,ROW()-2),"")</f>
        <v>20</v>
      </c>
      <c r="BJ42" s="14" t="n">
        <f aca="false">IF(BI41&lt;&gt;BI42,BJ41+1,BJ41)</f>
        <v>13</v>
      </c>
      <c r="BN42" s="29"/>
      <c r="BO42" s="29"/>
      <c r="BP42" s="29"/>
      <c r="BQ42" s="63"/>
      <c r="BR42" s="63"/>
      <c r="BS42" s="64" t="e">
        <f aca="false">#REF!</f>
        <v>#REF!</v>
      </c>
      <c r="BT42" s="63"/>
      <c r="BU42" s="64" t="e">
        <f aca="false">#REF!</f>
        <v>#REF!</v>
      </c>
      <c r="BV42" s="65"/>
      <c r="BW42" s="65"/>
      <c r="BX42" s="17" t="str">
        <f aca="false">IF(ISNUMBER(SMALL(BV:BV,ROW()-2)),SMALL(BV:BV,ROW()-2),"")</f>
        <v/>
      </c>
      <c r="BY42" s="14" t="n">
        <f aca="false">IF(BX41&lt;&gt;BX42,BY41+1,BY41)</f>
        <v>32</v>
      </c>
      <c r="CB42" s="13"/>
      <c r="CC42" s="13" t="n">
        <f aca="false">VLOOKUP(F42,AG:AH,2,0)</f>
        <v>7</v>
      </c>
      <c r="CD42" s="66"/>
      <c r="CE42" s="43" t="n">
        <f aca="false">IF(ISNUMBER(J42),VLOOKUP(J42,AM:AN,2,0),"")</f>
        <v>1</v>
      </c>
      <c r="CF42" s="13"/>
      <c r="CG42" s="13" t="n">
        <f aca="false">VLOOKUP(H42,AJ:AK,2,0)</f>
        <v>3</v>
      </c>
      <c r="CH42" s="13"/>
      <c r="CI42" s="30"/>
      <c r="CJ42" s="30"/>
      <c r="CK42" s="30"/>
      <c r="CL42" s="30"/>
      <c r="CM42" s="30"/>
      <c r="CN42" s="30"/>
      <c r="CO42" s="30"/>
      <c r="CP42" s="31"/>
      <c r="CQ42" s="31"/>
      <c r="CR42" s="31"/>
      <c r="CS42" s="31"/>
      <c r="CT42" s="31"/>
    </row>
    <row r="43" customFormat="false" ht="12" hidden="false" customHeight="true" outlineLevel="0" collapsed="false">
      <c r="A43" s="70"/>
      <c r="B43" s="33" t="n">
        <f aca="false">IF(MOD(ROW(),4)=3,((ROW()+1)/4),"")</f>
        <v>11</v>
      </c>
      <c r="C43" s="48" t="str">
        <f aca="false">CONCATENATE(B43,"A")</f>
        <v>11A</v>
      </c>
      <c r="D43" s="49" t="s">
        <v>83</v>
      </c>
      <c r="E43" s="71" t="s">
        <v>84</v>
      </c>
      <c r="F43" s="51" t="n">
        <v>10</v>
      </c>
      <c r="G43" s="52" t="n">
        <f aca="false">IF(ISBLANK(F43),"",IF(F43=0,$CB$2,CC43))</f>
        <v>12</v>
      </c>
      <c r="H43" s="51" t="n">
        <v>6</v>
      </c>
      <c r="I43" s="52" t="n">
        <f aca="false">IF(ISBLANK(H43),"",IF(H43=0,$CF$2,CG43))</f>
        <v>4</v>
      </c>
      <c r="J43" s="51" t="n">
        <v>0</v>
      </c>
      <c r="K43" s="52" t="n">
        <f aca="false">IF(ISNUMBER(J43),VLOOKUP(J43,AM:AN,2,0),"")</f>
        <v>1</v>
      </c>
      <c r="L43" s="51" t="n">
        <v>12</v>
      </c>
      <c r="M43" s="52" t="n">
        <f aca="false">IF(ISNUMBER(L43),VLOOKUP(L43,AP:AQ,2,0),"")</f>
        <v>12</v>
      </c>
      <c r="N43" s="72" t="n">
        <v>18</v>
      </c>
      <c r="O43" s="73" t="n">
        <f aca="false">IF(ISBLANK(N43),"",IF(N43=0,$CC$2,CD43))</f>
        <v>3</v>
      </c>
      <c r="P43" s="73" t="n">
        <f aca="false">IF(ISNUMBER(O43),IF(ISNUMBER(O43),IF(ISNUMBER(O43),IF(ISNUMBER(O43),O43+G43+G44+G45+G46+I43+I44+I45+I46+K43+K44+K45+K46+M43+M44+M45+M46,""),""),""),"")</f>
        <v>146</v>
      </c>
      <c r="Q43" s="74" t="n">
        <f aca="false">IF(ISNUMBER(P43),VLOOKUP(BV43,BX:BY,2,0),"")</f>
        <v>30</v>
      </c>
      <c r="R43" s="52" t="n">
        <f aca="false">IF(ISNUMBER(G43),IF(ISNUMBER(I43),IF(ISNUMBER(K43),IF(ISNUMBER(M43),SUM(G43,I43,K43,M43),""),""),""),"")</f>
        <v>29</v>
      </c>
      <c r="S43" s="57" t="n">
        <f aca="false">IF(ISNUMBER(R43),VLOOKUP(AB43,AC:AD,2,0),"")</f>
        <v>72</v>
      </c>
      <c r="T43" s="77"/>
      <c r="U43" s="77"/>
      <c r="V43" s="77"/>
      <c r="W43" s="77"/>
      <c r="X43" s="27" t="n">
        <f aca="false">G43</f>
        <v>12</v>
      </c>
      <c r="Y43" s="12" t="n">
        <f aca="false">I43</f>
        <v>4</v>
      </c>
      <c r="Z43" s="59" t="n">
        <f aca="false">K43</f>
        <v>1</v>
      </c>
      <c r="AA43" s="60" t="n">
        <f aca="false">M43</f>
        <v>12</v>
      </c>
      <c r="AB43" s="17" t="n">
        <f aca="false">IF(ISNUMBER(R43),CONCATENATE(R43+100,X43+100,Y43+100,Z43+100,AA43+100)+0,"")</f>
        <v>129112104101112</v>
      </c>
      <c r="AC43" s="17" t="n">
        <f aca="false">IF(ISNUMBER(SMALL(AB:AB,ROW()-2)),SMALL(AB:AB,ROW()-2),"")</f>
        <v>120108106101105</v>
      </c>
      <c r="AD43" s="14" t="n">
        <f aca="false">IF(AC42&lt;&gt;AC43,AD42+1,AD42)</f>
        <v>38</v>
      </c>
      <c r="AG43" s="14" t="n">
        <f aca="false">IF(ISNUMBER(LARGE(F:F,ROW()-2)),LARGE(F:F,ROW()-2),"")</f>
        <v>16</v>
      </c>
      <c r="AH43" s="14" t="n">
        <f aca="false">IF(AG42&lt;&gt;AG43,AH42+1,AH42)</f>
        <v>6</v>
      </c>
      <c r="AJ43" s="14" t="n">
        <f aca="false">IF(ISNUMBER(LARGE(H:H,ROW()-2)),LARGE(H:H,ROW()-2),"")</f>
        <v>6</v>
      </c>
      <c r="AK43" s="14" t="n">
        <f aca="false">IF(AJ42&lt;&gt;AJ43,AK42+1,AK42)</f>
        <v>4</v>
      </c>
      <c r="AM43" s="14" t="n">
        <f aca="false">IF(ISNUMBER(SMALL(J:J,ROW()-2)),SMALL(J:J,ROW()-2),"")</f>
        <v>0</v>
      </c>
      <c r="AN43" s="14" t="n">
        <f aca="false">IF(AM42&lt;&gt;AM43,AN42+1,AN42)</f>
        <v>1</v>
      </c>
      <c r="AP43" s="14" t="n">
        <f aca="false">IF(ISNUMBER(SMALL(L:L,ROW()-2)),SMALL(L:L,ROW()-2),"")</f>
        <v>7</v>
      </c>
      <c r="AQ43" s="14" t="n">
        <f aca="false">IF(AP42&lt;&gt;AP43,AQ42+1,AQ42)</f>
        <v>7</v>
      </c>
      <c r="AS43" s="14" t="str">
        <f aca="false">IF(ISNUMBER(LARGE(N:N,ROW()-2)),LARGE(N:N,ROW()-2),"")</f>
        <v/>
      </c>
      <c r="AT43" s="14" t="n">
        <f aca="false">IF(AS42&lt;&gt;AS43,AT42+1,AT42)</f>
        <v>7</v>
      </c>
      <c r="AV43" s="14" t="str">
        <f aca="false">IF(ISNUMBER(SMALL(#REF!,ROW()-2)),SMALL(#REF!,ROW()-2),"")</f>
        <v/>
      </c>
      <c r="AW43" s="14" t="n">
        <f aca="false">IF(AV42&lt;&gt;AV43,AW42+1,AW42)</f>
        <v>1</v>
      </c>
      <c r="AY43" s="75"/>
      <c r="AZ43" s="15" t="str">
        <f aca="false">IF(ISNUMBER(LARGE(AY:AY,ROW()-2)),LARGE(AY:AY,ROW()-2),"")</f>
        <v/>
      </c>
      <c r="BA43" s="14" t="n">
        <f aca="false">IF(AZ43&lt;&gt;0,IF(AZ42&lt;&gt;AZ43,BA42+1,BA42),"")</f>
        <v>1</v>
      </c>
      <c r="BB43" s="62"/>
      <c r="BC43" s="62"/>
      <c r="BD43" s="62"/>
      <c r="BE43" s="14" t="str">
        <f aca="false">IF(ISNUMBER(SMALL(P:P,ROW()-2)),SMALL(P:P,ROW()-2),"")</f>
        <v/>
      </c>
      <c r="BF43" s="14" t="n">
        <f aca="false">IF(BE42&lt;&gt;BE43,BF42+1,BF42)</f>
        <v>32</v>
      </c>
      <c r="BG43" s="62"/>
      <c r="BI43" s="14" t="n">
        <f aca="false">IF(ISNUMBER(SMALL(R:R,ROW()-2)),SMALL(R:R,ROW()-2),"")</f>
        <v>20</v>
      </c>
      <c r="BJ43" s="14" t="n">
        <f aca="false">IF(BI42&lt;&gt;BI43,BJ42+1,BJ42)</f>
        <v>13</v>
      </c>
      <c r="BN43" s="29" t="n">
        <f aca="false">P43</f>
        <v>146</v>
      </c>
      <c r="BO43" s="29" t="n">
        <f aca="false">SUM(G43,G44,G45,G46)</f>
        <v>39</v>
      </c>
      <c r="BP43" s="29" t="n">
        <f aca="false">SUM(I43,I44,I45,I46)</f>
        <v>23</v>
      </c>
      <c r="BQ43" s="63" t="n">
        <f aca="false">SUM(K43,K44,K45,K46)</f>
        <v>7</v>
      </c>
      <c r="BR43" s="63" t="n">
        <f aca="false">O43</f>
        <v>3</v>
      </c>
      <c r="BS43" s="64"/>
      <c r="BT43" s="63" t="n">
        <f aca="false">SUM(M43,M44,M45,M46)</f>
        <v>74</v>
      </c>
      <c r="BU43" s="64"/>
      <c r="BV43" s="65" t="n">
        <f aca="false">IF(ISNUMBER(P43),CONCATENATE(BN43+100,BO43+100,BP43+100,BQ43+100,BT43+100,BR43+100)+0,"")</f>
        <v>2.46139123107174E+017</v>
      </c>
      <c r="BW43" s="65" t="str">
        <f aca="false">IF(ISNUMBER(SMALL(BV:BV,ROW()-2)),SMALL(BV:BV,ROW()-2),"")</f>
        <v/>
      </c>
      <c r="BX43" s="17" t="str">
        <f aca="false">IF(ISNUMBER(SMALL(BV:BV,ROW()-2)),SMALL(BV:BV,ROW()-2),"")</f>
        <v/>
      </c>
      <c r="BY43" s="14" t="n">
        <f aca="false">IF(BX42&lt;&gt;BX43,BY42+1,BY42)</f>
        <v>32</v>
      </c>
      <c r="CB43" s="13"/>
      <c r="CC43" s="13" t="n">
        <f aca="false">VLOOKUP(F43,AG:AH,2,0)</f>
        <v>12</v>
      </c>
      <c r="CD43" s="66" t="n">
        <f aca="false">VLOOKUP(N43,AS:AT,2,0)</f>
        <v>3</v>
      </c>
      <c r="CE43" s="43" t="n">
        <f aca="false">IF(ISNUMBER(J43),VLOOKUP(J43,AM:AN,2,0),"")</f>
        <v>1</v>
      </c>
      <c r="CF43" s="13"/>
      <c r="CG43" s="13" t="n">
        <f aca="false">VLOOKUP(H43,AJ:AK,2,0)</f>
        <v>4</v>
      </c>
      <c r="CH43" s="13"/>
      <c r="CI43" s="30"/>
      <c r="CJ43" s="30"/>
      <c r="CK43" s="30"/>
      <c r="CL43" s="30"/>
      <c r="CM43" s="30"/>
      <c r="CN43" s="30"/>
      <c r="CO43" s="30"/>
      <c r="CP43" s="31"/>
      <c r="CQ43" s="31"/>
      <c r="CR43" s="31"/>
      <c r="CS43" s="31"/>
      <c r="CT43" s="31"/>
    </row>
    <row r="44" customFormat="false" ht="12" hidden="false" customHeight="true" outlineLevel="0" collapsed="false">
      <c r="A44" s="70"/>
      <c r="B44" s="33" t="str">
        <f aca="false">IF(MOD(ROW(),4)=3,((ROW()+1)/4),"")</f>
        <v/>
      </c>
      <c r="C44" s="48" t="str">
        <f aca="false">CONCATENATE(B43,"B")</f>
        <v>11B</v>
      </c>
      <c r="D44" s="49" t="s">
        <v>85</v>
      </c>
      <c r="E44" s="71"/>
      <c r="F44" s="51" t="n">
        <v>13</v>
      </c>
      <c r="G44" s="52" t="n">
        <f aca="false">IF(ISBLANK(F44),"",IF(F44=0,$CB$2,CC44))</f>
        <v>9</v>
      </c>
      <c r="H44" s="51" t="n">
        <v>3</v>
      </c>
      <c r="I44" s="52" t="n">
        <f aca="false">IF(ISBLANK(H44),"",IF(H44=0,$CF$2,CG44))</f>
        <v>7</v>
      </c>
      <c r="J44" s="51" t="n">
        <v>9</v>
      </c>
      <c r="K44" s="52" t="n">
        <f aca="false">IF(ISNUMBER(J44),VLOOKUP(J44,AM:AN,2,0),"")</f>
        <v>4</v>
      </c>
      <c r="L44" s="51" t="n">
        <v>32</v>
      </c>
      <c r="M44" s="52" t="n">
        <f aca="false">IF(ISNUMBER(L44),VLOOKUP(L44,AP:AQ,2,0),"")</f>
        <v>26</v>
      </c>
      <c r="N44" s="72"/>
      <c r="O44" s="73"/>
      <c r="P44" s="73"/>
      <c r="Q44" s="74"/>
      <c r="R44" s="52" t="n">
        <f aca="false">IF(ISNUMBER(G44),IF(ISNUMBER(I44),IF(ISNUMBER(K44),IF(ISNUMBER(M44),SUM(G44,I44,K44,M44),""),""),""),"")</f>
        <v>46</v>
      </c>
      <c r="S44" s="57" t="n">
        <f aca="false">IF(ISNUMBER(R44),VLOOKUP(AB44,AC:AD,2,0),"")</f>
        <v>121</v>
      </c>
      <c r="T44" s="77"/>
      <c r="U44" s="77"/>
      <c r="V44" s="77"/>
      <c r="W44" s="77"/>
      <c r="X44" s="27" t="n">
        <f aca="false">G44</f>
        <v>9</v>
      </c>
      <c r="Y44" s="12" t="n">
        <f aca="false">I44</f>
        <v>7</v>
      </c>
      <c r="Z44" s="59" t="n">
        <f aca="false">K44</f>
        <v>4</v>
      </c>
      <c r="AA44" s="60" t="n">
        <f aca="false">M44</f>
        <v>26</v>
      </c>
      <c r="AB44" s="17" t="n">
        <f aca="false">IF(ISNUMBER(R44),CONCATENATE(R44+100,X44+100,Y44+100,Z44+100,AA44+100)+0,"")</f>
        <v>146109107104126</v>
      </c>
      <c r="AC44" s="17" t="n">
        <f aca="false">IF(ISNUMBER(SMALL(AB:AB,ROW()-2)),SMALL(AB:AB,ROW()-2),"")</f>
        <v>120110105101104</v>
      </c>
      <c r="AD44" s="14" t="n">
        <f aca="false">IF(AC43&lt;&gt;AC44,AD43+1,AD43)</f>
        <v>39</v>
      </c>
      <c r="AG44" s="14" t="n">
        <f aca="false">IF(ISNUMBER(LARGE(F:F,ROW()-2)),LARGE(F:F,ROW()-2),"")</f>
        <v>16</v>
      </c>
      <c r="AH44" s="14" t="n">
        <f aca="false">IF(AG43&lt;&gt;AG44,AH43+1,AH43)</f>
        <v>6</v>
      </c>
      <c r="AJ44" s="14" t="n">
        <f aca="false">IF(ISNUMBER(LARGE(H:H,ROW()-2)),LARGE(H:H,ROW()-2),"")</f>
        <v>6</v>
      </c>
      <c r="AK44" s="14" t="n">
        <f aca="false">IF(AJ43&lt;&gt;AJ44,AK43+1,AK43)</f>
        <v>4</v>
      </c>
      <c r="AM44" s="14" t="n">
        <f aca="false">IF(ISNUMBER(SMALL(J:J,ROW()-2)),SMALL(J:J,ROW()-2),"")</f>
        <v>0</v>
      </c>
      <c r="AN44" s="14" t="n">
        <f aca="false">IF(AM43&lt;&gt;AM44,AN43+1,AN43)</f>
        <v>1</v>
      </c>
      <c r="AP44" s="14" t="n">
        <f aca="false">IF(ISNUMBER(SMALL(L:L,ROW()-2)),SMALL(L:L,ROW()-2),"")</f>
        <v>8</v>
      </c>
      <c r="AQ44" s="14" t="n">
        <f aca="false">IF(AP43&lt;&gt;AP44,AQ43+1,AQ43)</f>
        <v>8</v>
      </c>
      <c r="AS44" s="14" t="str">
        <f aca="false">IF(ISNUMBER(LARGE(N:N,ROW()-2)),LARGE(N:N,ROW()-2),"")</f>
        <v/>
      </c>
      <c r="AT44" s="14" t="n">
        <f aca="false">IF(AS43&lt;&gt;AS44,AT43+1,AT43)</f>
        <v>7</v>
      </c>
      <c r="AV44" s="14" t="str">
        <f aca="false">IF(ISNUMBER(SMALL(#REF!,ROW()-2)),SMALL(#REF!,ROW()-2),"")</f>
        <v/>
      </c>
      <c r="AW44" s="14" t="n">
        <f aca="false">IF(AV43&lt;&gt;AV44,AW43+1,AW43)</f>
        <v>1</v>
      </c>
      <c r="AY44" s="75"/>
      <c r="AZ44" s="15" t="str">
        <f aca="false">IF(ISNUMBER(LARGE(AY:AY,ROW()-2)),LARGE(AY:AY,ROW()-2),"")</f>
        <v/>
      </c>
      <c r="BA44" s="14" t="n">
        <f aca="false">IF(AZ44&lt;&gt;0,IF(AZ43&lt;&gt;AZ44,BA43+1,BA43),"")</f>
        <v>1</v>
      </c>
      <c r="BB44" s="62"/>
      <c r="BC44" s="62"/>
      <c r="BD44" s="62"/>
      <c r="BE44" s="14" t="str">
        <f aca="false">IF(ISNUMBER(SMALL(P:P,ROW()-2)),SMALL(P:P,ROW()-2),"")</f>
        <v/>
      </c>
      <c r="BF44" s="14" t="n">
        <f aca="false">IF(BE43&lt;&gt;BE44,BF43+1,BF43)</f>
        <v>32</v>
      </c>
      <c r="BG44" s="62"/>
      <c r="BI44" s="14" t="n">
        <f aca="false">IF(ISNUMBER(SMALL(R:R,ROW()-2)),SMALL(R:R,ROW()-2),"")</f>
        <v>20</v>
      </c>
      <c r="BJ44" s="14" t="n">
        <f aca="false">IF(BI43&lt;&gt;BI44,BJ43+1,BJ43)</f>
        <v>13</v>
      </c>
      <c r="BN44" s="29"/>
      <c r="BO44" s="29"/>
      <c r="BP44" s="29"/>
      <c r="BQ44" s="63"/>
      <c r="BR44" s="63"/>
      <c r="BS44" s="64"/>
      <c r="BT44" s="63"/>
      <c r="BU44" s="64"/>
      <c r="BV44" s="65"/>
      <c r="BW44" s="65"/>
      <c r="BX44" s="17" t="str">
        <f aca="false">IF(ISNUMBER(SMALL(BV:BV,ROW()-2)),SMALL(BV:BV,ROW()-2),"")</f>
        <v/>
      </c>
      <c r="BY44" s="14" t="n">
        <f aca="false">IF(BX43&lt;&gt;BX44,BY43+1,BY43)</f>
        <v>32</v>
      </c>
      <c r="CB44" s="13"/>
      <c r="CC44" s="13" t="n">
        <f aca="false">VLOOKUP(F44,AG:AH,2,0)</f>
        <v>9</v>
      </c>
      <c r="CD44" s="66"/>
      <c r="CE44" s="43" t="n">
        <f aca="false">IF(ISNUMBER(J44),VLOOKUP(J44,AM:AN,2,0),"")</f>
        <v>4</v>
      </c>
      <c r="CF44" s="13"/>
      <c r="CG44" s="13" t="n">
        <f aca="false">VLOOKUP(H44,AJ:AK,2,0)</f>
        <v>7</v>
      </c>
      <c r="CH44" s="13"/>
      <c r="CI44" s="30"/>
      <c r="CJ44" s="30"/>
      <c r="CK44" s="30"/>
      <c r="CL44" s="30"/>
      <c r="CM44" s="30"/>
      <c r="CN44" s="30"/>
      <c r="CO44" s="30"/>
      <c r="CP44" s="31"/>
      <c r="CQ44" s="31"/>
      <c r="CR44" s="31"/>
      <c r="CS44" s="31"/>
      <c r="CT44" s="31"/>
    </row>
    <row r="45" customFormat="false" ht="12" hidden="false" customHeight="true" outlineLevel="0" collapsed="false">
      <c r="A45" s="70"/>
      <c r="B45" s="33" t="str">
        <f aca="false">IF(MOD(ROW(),4)=3,((ROW()+1)/4),"")</f>
        <v/>
      </c>
      <c r="C45" s="48" t="str">
        <f aca="false">CONCATENATE(B43,"C")</f>
        <v>11C</v>
      </c>
      <c r="D45" s="49" t="s">
        <v>86</v>
      </c>
      <c r="E45" s="71"/>
      <c r="F45" s="51" t="n">
        <v>12</v>
      </c>
      <c r="G45" s="52" t="n">
        <f aca="false">IF(ISBLANK(F45),"",IF(F45=0,$CB$2,CC45))</f>
        <v>10</v>
      </c>
      <c r="H45" s="51" t="n">
        <v>5</v>
      </c>
      <c r="I45" s="52" t="n">
        <f aca="false">IF(ISBLANK(H45),"",IF(H45=0,$CF$2,CG45))</f>
        <v>5</v>
      </c>
      <c r="J45" s="51" t="n">
        <v>0</v>
      </c>
      <c r="K45" s="52" t="n">
        <f aca="false">IF(ISNUMBER(J45),VLOOKUP(J45,AM:AN,2,0),"")</f>
        <v>1</v>
      </c>
      <c r="L45" s="51" t="n">
        <v>21</v>
      </c>
      <c r="M45" s="53" t="n">
        <f aca="false">IF(ISNUMBER(L45),VLOOKUP(L45,AP:AQ,2,0),"")</f>
        <v>21</v>
      </c>
      <c r="N45" s="72"/>
      <c r="O45" s="73"/>
      <c r="P45" s="73"/>
      <c r="Q45" s="74"/>
      <c r="R45" s="52" t="n">
        <f aca="false">IF(ISNUMBER(G45),IF(ISNUMBER(I45),IF(ISNUMBER(K45),IF(ISNUMBER(M45),SUM(G45,I45,K45,M45),""),""),""),"")</f>
        <v>37</v>
      </c>
      <c r="S45" s="57" t="n">
        <f aca="false">IF(ISNUMBER(R45),VLOOKUP(AB45,AC:AD,2,0),"")</f>
        <v>114</v>
      </c>
      <c r="T45" s="77"/>
      <c r="U45" s="77"/>
      <c r="V45" s="77"/>
      <c r="W45" s="77"/>
      <c r="X45" s="27" t="n">
        <f aca="false">G45</f>
        <v>10</v>
      </c>
      <c r="Y45" s="12" t="n">
        <f aca="false">I45</f>
        <v>5</v>
      </c>
      <c r="Z45" s="59" t="n">
        <f aca="false">K45</f>
        <v>1</v>
      </c>
      <c r="AA45" s="60" t="n">
        <f aca="false">M45</f>
        <v>21</v>
      </c>
      <c r="AB45" s="17" t="n">
        <f aca="false">IF(ISNUMBER(R45),CONCATENATE(R45+100,X45+100,Y45+100,Z45+100,AA45+100)+0,"")</f>
        <v>137110105101121</v>
      </c>
      <c r="AC45" s="17" t="n">
        <f aca="false">IF(ISNUMBER(SMALL(AB:AB,ROW()-2)),SMALL(AB:AB,ROW()-2),"")</f>
        <v>120110107102101</v>
      </c>
      <c r="AD45" s="14" t="n">
        <f aca="false">IF(AC44&lt;&gt;AC45,AD44+1,AD44)</f>
        <v>40</v>
      </c>
      <c r="AG45" s="14" t="n">
        <f aca="false">IF(ISNUMBER(LARGE(F:F,ROW()-2)),LARGE(F:F,ROW()-2),"")</f>
        <v>16</v>
      </c>
      <c r="AH45" s="14" t="n">
        <f aca="false">IF(AG44&lt;&gt;AG45,AH44+1,AH44)</f>
        <v>6</v>
      </c>
      <c r="AJ45" s="14" t="n">
        <f aca="false">IF(ISNUMBER(LARGE(H:H,ROW()-2)),LARGE(H:H,ROW()-2),"")</f>
        <v>6</v>
      </c>
      <c r="AK45" s="14" t="n">
        <f aca="false">IF(AJ44&lt;&gt;AJ45,AK44+1,AK44)</f>
        <v>4</v>
      </c>
      <c r="AM45" s="14" t="n">
        <f aca="false">IF(ISNUMBER(SMALL(J:J,ROW()-2)),SMALL(J:J,ROW()-2),"")</f>
        <v>0</v>
      </c>
      <c r="AN45" s="14" t="n">
        <f aca="false">IF(AM44&lt;&gt;AM45,AN44+1,AN44)</f>
        <v>1</v>
      </c>
      <c r="AP45" s="14" t="n">
        <f aca="false">IF(ISNUMBER(SMALL(L:L,ROW()-2)),SMALL(L:L,ROW()-2),"")</f>
        <v>8</v>
      </c>
      <c r="AQ45" s="14" t="n">
        <f aca="false">IF(AP44&lt;&gt;AP45,AQ44+1,AQ44)</f>
        <v>8</v>
      </c>
      <c r="AS45" s="14" t="str">
        <f aca="false">IF(ISNUMBER(LARGE(N:N,ROW()-2)),LARGE(N:N,ROW()-2),"")</f>
        <v/>
      </c>
      <c r="AT45" s="14" t="n">
        <f aca="false">IF(AS44&lt;&gt;AS45,AT44+1,AT44)</f>
        <v>7</v>
      </c>
      <c r="AV45" s="14" t="str">
        <f aca="false">IF(ISNUMBER(SMALL(#REF!,ROW()-2)),SMALL(#REF!,ROW()-2),"")</f>
        <v/>
      </c>
      <c r="AW45" s="14" t="n">
        <f aca="false">IF(AV44&lt;&gt;AV45,AW44+1,AW44)</f>
        <v>1</v>
      </c>
      <c r="AY45" s="75"/>
      <c r="AZ45" s="15" t="str">
        <f aca="false">IF(ISNUMBER(LARGE(AY:AY,ROW()-2)),LARGE(AY:AY,ROW()-2),"")</f>
        <v/>
      </c>
      <c r="BA45" s="14" t="n">
        <f aca="false">IF(AZ45&lt;&gt;0,IF(AZ44&lt;&gt;AZ45,BA44+1,BA44),"")</f>
        <v>1</v>
      </c>
      <c r="BB45" s="62" t="str">
        <f aca="false">IF(ISNUMBER(AY45),VLOOKUP(AY45,AZ:BA,2,0),"")</f>
        <v/>
      </c>
      <c r="BC45" s="62"/>
      <c r="BD45" s="62" t="n">
        <f aca="false">P45</f>
        <v>0</v>
      </c>
      <c r="BE45" s="14" t="str">
        <f aca="false">IF(ISNUMBER(SMALL(P:P,ROW()-2)),SMALL(P:P,ROW()-2),"")</f>
        <v/>
      </c>
      <c r="BF45" s="14" t="n">
        <f aca="false">IF(BE44&lt;&gt;BE45,BF44+1,BF44)</f>
        <v>32</v>
      </c>
      <c r="BG45" s="62" t="n">
        <f aca="false">IF(ISNUMBER(BD45),VLOOKUP(BD45,BE:BF,2,0),"")</f>
        <v>0</v>
      </c>
      <c r="BI45" s="14" t="n">
        <f aca="false">IF(ISNUMBER(SMALL(R:R,ROW()-2)),SMALL(R:R,ROW()-2),"")</f>
        <v>20</v>
      </c>
      <c r="BJ45" s="14" t="n">
        <f aca="false">IF(BI44&lt;&gt;BI45,BJ44+1,BJ44)</f>
        <v>13</v>
      </c>
      <c r="BN45" s="29"/>
      <c r="BO45" s="29"/>
      <c r="BP45" s="29"/>
      <c r="BQ45" s="63"/>
      <c r="BR45" s="63"/>
      <c r="BS45" s="64" t="e">
        <f aca="false">#REF!</f>
        <v>#REF!</v>
      </c>
      <c r="BT45" s="63"/>
      <c r="BU45" s="64" t="e">
        <f aca="false">#REF!</f>
        <v>#REF!</v>
      </c>
      <c r="BV45" s="65"/>
      <c r="BW45" s="65"/>
      <c r="BX45" s="17" t="str">
        <f aca="false">IF(ISNUMBER(SMALL(BV:BV,ROW()-2)),SMALL(BV:BV,ROW()-2),"")</f>
        <v/>
      </c>
      <c r="BY45" s="14" t="n">
        <f aca="false">IF(BX44&lt;&gt;BX45,BY44+1,BY44)</f>
        <v>32</v>
      </c>
      <c r="CB45" s="13"/>
      <c r="CC45" s="13" t="n">
        <f aca="false">VLOOKUP(F45,AG:AH,2,0)</f>
        <v>10</v>
      </c>
      <c r="CD45" s="66"/>
      <c r="CE45" s="43" t="n">
        <f aca="false">IF(ISNUMBER(J45),VLOOKUP(J45,AM:AN,2,0),"")</f>
        <v>1</v>
      </c>
      <c r="CF45" s="13"/>
      <c r="CG45" s="13" t="n">
        <f aca="false">VLOOKUP(H45,AJ:AK,2,0)</f>
        <v>5</v>
      </c>
      <c r="CH45" s="13"/>
      <c r="CI45" s="30"/>
      <c r="CJ45" s="30"/>
      <c r="CK45" s="30"/>
      <c r="CL45" s="30"/>
      <c r="CM45" s="30"/>
      <c r="CN45" s="30"/>
      <c r="CO45" s="30"/>
      <c r="CP45" s="31"/>
      <c r="CQ45" s="31"/>
      <c r="CR45" s="31"/>
      <c r="CS45" s="31"/>
      <c r="CT45" s="31"/>
    </row>
    <row r="46" customFormat="false" ht="12" hidden="false" customHeight="true" outlineLevel="0" collapsed="false">
      <c r="A46" s="70"/>
      <c r="B46" s="33" t="str">
        <f aca="false">IF(MOD(ROW(),4)=3,((ROW()+1)/4),"")</f>
        <v/>
      </c>
      <c r="C46" s="48" t="str">
        <f aca="false">CONCATENATE(B43,"D")</f>
        <v>11D</v>
      </c>
      <c r="D46" s="49" t="s">
        <v>87</v>
      </c>
      <c r="E46" s="71"/>
      <c r="F46" s="51" t="n">
        <v>14</v>
      </c>
      <c r="G46" s="52" t="n">
        <f aca="false">IF(ISBLANK(F46),"",IF(F46=0,$CB$2,CC46))</f>
        <v>8</v>
      </c>
      <c r="H46" s="51" t="n">
        <v>3</v>
      </c>
      <c r="I46" s="52" t="n">
        <f aca="false">IF(ISBLANK(H46),"",IF(H46=0,$CF$2,CG46))</f>
        <v>7</v>
      </c>
      <c r="J46" s="51" t="n">
        <v>0</v>
      </c>
      <c r="K46" s="52" t="n">
        <f aca="false">IF(ISNUMBER(J46),VLOOKUP(J46,AM:AN,2,0),"")</f>
        <v>1</v>
      </c>
      <c r="L46" s="51" t="n">
        <v>15</v>
      </c>
      <c r="M46" s="52" t="n">
        <f aca="false">IF(ISNUMBER(L46),VLOOKUP(L46,AP:AQ,2,0),"")</f>
        <v>15</v>
      </c>
      <c r="N46" s="72"/>
      <c r="O46" s="73"/>
      <c r="P46" s="73"/>
      <c r="Q46" s="74"/>
      <c r="R46" s="52" t="n">
        <f aca="false">IF(ISNUMBER(G46),IF(ISNUMBER(I46),IF(ISNUMBER(K46),IF(ISNUMBER(M46),SUM(G46,I46,K46,M46),""),""),""),"")</f>
        <v>31</v>
      </c>
      <c r="S46" s="57" t="n">
        <f aca="false">IF(ISNUMBER(R46),VLOOKUP(AB46,AC:AD,2,0),"")</f>
        <v>80</v>
      </c>
      <c r="T46" s="77"/>
      <c r="U46" s="77"/>
      <c r="V46" s="77"/>
      <c r="W46" s="77"/>
      <c r="X46" s="27" t="n">
        <f aca="false">G46</f>
        <v>8</v>
      </c>
      <c r="Y46" s="12" t="n">
        <f aca="false">I46</f>
        <v>7</v>
      </c>
      <c r="Z46" s="59" t="n">
        <f aca="false">K46</f>
        <v>1</v>
      </c>
      <c r="AA46" s="60" t="n">
        <f aca="false">M46</f>
        <v>15</v>
      </c>
      <c r="AB46" s="17" t="n">
        <f aca="false">IF(ISNUMBER(R46),CONCATENATE(R46+100,X46+100,Y46+100,Z46+100,AA46+100)+0,"")</f>
        <v>131108107101115</v>
      </c>
      <c r="AC46" s="17" t="n">
        <f aca="false">IF(ISNUMBER(SMALL(AB:AB,ROW()-2)),SMALL(AB:AB,ROW()-2),"")</f>
        <v>121103103101114</v>
      </c>
      <c r="AD46" s="14" t="n">
        <f aca="false">IF(AC45&lt;&gt;AC46,AD45+1,AD45)</f>
        <v>41</v>
      </c>
      <c r="AG46" s="14" t="n">
        <f aca="false">IF(ISNUMBER(LARGE(F:F,ROW()-2)),LARGE(F:F,ROW()-2),"")</f>
        <v>16</v>
      </c>
      <c r="AH46" s="14" t="n">
        <f aca="false">IF(AG45&lt;&gt;AG46,AH45+1,AH45)</f>
        <v>6</v>
      </c>
      <c r="AJ46" s="14" t="n">
        <f aca="false">IF(ISNUMBER(LARGE(H:H,ROW()-2)),LARGE(H:H,ROW()-2),"")</f>
        <v>6</v>
      </c>
      <c r="AK46" s="14" t="n">
        <f aca="false">IF(AJ45&lt;&gt;AJ46,AK45+1,AK45)</f>
        <v>4</v>
      </c>
      <c r="AM46" s="14" t="n">
        <f aca="false">IF(ISNUMBER(SMALL(J:J,ROW()-2)),SMALL(J:J,ROW()-2),"")</f>
        <v>0</v>
      </c>
      <c r="AN46" s="14" t="n">
        <f aca="false">IF(AM45&lt;&gt;AM46,AN45+1,AN45)</f>
        <v>1</v>
      </c>
      <c r="AP46" s="14" t="n">
        <f aca="false">IF(ISNUMBER(SMALL(L:L,ROW()-2)),SMALL(L:L,ROW()-2),"")</f>
        <v>8</v>
      </c>
      <c r="AQ46" s="14" t="n">
        <f aca="false">IF(AP45&lt;&gt;AP46,AQ45+1,AQ45)</f>
        <v>8</v>
      </c>
      <c r="AS46" s="14" t="str">
        <f aca="false">IF(ISNUMBER(LARGE(N:N,ROW()-2)),LARGE(N:N,ROW()-2),"")</f>
        <v/>
      </c>
      <c r="AT46" s="14" t="n">
        <f aca="false">IF(AS45&lt;&gt;AS46,AT45+1,AT45)</f>
        <v>7</v>
      </c>
      <c r="AV46" s="14" t="str">
        <f aca="false">IF(ISNUMBER(SMALL(#REF!,ROW()-2)),SMALL(#REF!,ROW()-2),"")</f>
        <v/>
      </c>
      <c r="AW46" s="14" t="n">
        <f aca="false">IF(AV45&lt;&gt;AV46,AW45+1,AW45)</f>
        <v>1</v>
      </c>
      <c r="AY46" s="75"/>
      <c r="AZ46" s="15" t="str">
        <f aca="false">IF(ISNUMBER(LARGE(AY:AY,ROW()-2)),LARGE(AY:AY,ROW()-2),"")</f>
        <v/>
      </c>
      <c r="BA46" s="14" t="n">
        <f aca="false">IF(AZ46&lt;&gt;0,IF(AZ45&lt;&gt;AZ46,BA45+1,BA45),"")</f>
        <v>1</v>
      </c>
      <c r="BB46" s="62"/>
      <c r="BC46" s="62"/>
      <c r="BD46" s="62"/>
      <c r="BE46" s="14" t="str">
        <f aca="false">IF(ISNUMBER(SMALL(P:P,ROW()-2)),SMALL(P:P,ROW()-2),"")</f>
        <v/>
      </c>
      <c r="BF46" s="14" t="n">
        <f aca="false">IF(BE45&lt;&gt;BE46,BF45+1,BF45)</f>
        <v>32</v>
      </c>
      <c r="BG46" s="62"/>
      <c r="BI46" s="14" t="n">
        <f aca="false">IF(ISNUMBER(SMALL(R:R,ROW()-2)),SMALL(R:R,ROW()-2),"")</f>
        <v>21</v>
      </c>
      <c r="BJ46" s="14" t="n">
        <f aca="false">IF(BI45&lt;&gt;BI46,BJ45+1,BJ45)</f>
        <v>14</v>
      </c>
      <c r="BN46" s="29"/>
      <c r="BO46" s="29"/>
      <c r="BP46" s="29"/>
      <c r="BQ46" s="63"/>
      <c r="BR46" s="63"/>
      <c r="BS46" s="64"/>
      <c r="BT46" s="63"/>
      <c r="BU46" s="64"/>
      <c r="BV46" s="65"/>
      <c r="BW46" s="65"/>
      <c r="BX46" s="17" t="str">
        <f aca="false">IF(ISNUMBER(SMALL(BV:BV,ROW()-2)),SMALL(BV:BV,ROW()-2),"")</f>
        <v/>
      </c>
      <c r="BY46" s="14" t="n">
        <f aca="false">IF(BX45&lt;&gt;BX46,BY45+1,BY45)</f>
        <v>32</v>
      </c>
      <c r="CB46" s="13"/>
      <c r="CC46" s="13" t="n">
        <f aca="false">VLOOKUP(F46,AG:AH,2,0)</f>
        <v>8</v>
      </c>
      <c r="CD46" s="66"/>
      <c r="CE46" s="43" t="n">
        <f aca="false">IF(ISNUMBER(J46),VLOOKUP(J46,AM:AN,2,0),"")</f>
        <v>1</v>
      </c>
      <c r="CF46" s="13"/>
      <c r="CG46" s="13" t="n">
        <f aca="false">VLOOKUP(H46,AJ:AK,2,0)</f>
        <v>7</v>
      </c>
      <c r="CH46" s="13"/>
      <c r="CI46" s="30"/>
      <c r="CJ46" s="30"/>
      <c r="CK46" s="30"/>
      <c r="CL46" s="30"/>
      <c r="CM46" s="30"/>
      <c r="CN46" s="30"/>
      <c r="CO46" s="30"/>
      <c r="CP46" s="31"/>
      <c r="CQ46" s="31"/>
      <c r="CR46" s="31"/>
      <c r="CS46" s="31"/>
      <c r="CT46" s="31"/>
    </row>
    <row r="47" customFormat="false" ht="12" hidden="false" customHeight="true" outlineLevel="0" collapsed="false">
      <c r="A47" s="70"/>
      <c r="B47" s="33" t="n">
        <f aca="false">IF(MOD(ROW(),4)=3,((ROW()+1)/4),"")</f>
        <v>12</v>
      </c>
      <c r="C47" s="48" t="str">
        <f aca="false">CONCATENATE(B47,"A")</f>
        <v>12A</v>
      </c>
      <c r="D47" s="49" t="s">
        <v>88</v>
      </c>
      <c r="E47" s="50" t="s">
        <v>89</v>
      </c>
      <c r="F47" s="51" t="n">
        <v>20</v>
      </c>
      <c r="G47" s="52" t="n">
        <f aca="false">IF(ISBLANK(F47),"",IF(F47=0,$CB$2,CC47))</f>
        <v>2</v>
      </c>
      <c r="H47" s="51" t="n">
        <v>5</v>
      </c>
      <c r="I47" s="52" t="n">
        <f aca="false">IF(ISBLANK(H47),"",IF(H47=0,$CF$2,CG47))</f>
        <v>5</v>
      </c>
      <c r="J47" s="51" t="n">
        <v>0</v>
      </c>
      <c r="K47" s="52" t="n">
        <f aca="false">IF(ISNUMBER(J47),VLOOKUP(J47,AM:AN,2,0),"")</f>
        <v>1</v>
      </c>
      <c r="L47" s="51" t="n">
        <v>0</v>
      </c>
      <c r="M47" s="52" t="n">
        <f aca="false">IF(ISNUMBER(L47),VLOOKUP(L47,AP:AQ,2,0),"")</f>
        <v>1</v>
      </c>
      <c r="N47" s="72" t="n">
        <v>20</v>
      </c>
      <c r="O47" s="73" t="n">
        <f aca="false">IF(ISBLANK(N47),"",IF(N47=0,$CC$2,CD47))</f>
        <v>1</v>
      </c>
      <c r="P47" s="73" t="n">
        <f aca="false">IF(ISNUMBER(O47),IF(ISNUMBER(O47),IF(ISNUMBER(O47),IF(ISNUMBER(O47),O47+G47+G48+G49+G50+I47+I48+I49+I50+K47+K48+K49+K50+M47+M48+M49+M50,""),""),""),"")</f>
        <v>69</v>
      </c>
      <c r="Q47" s="74" t="n">
        <f aca="false">IF(ISNUMBER(P47),VLOOKUP(BV47,BX:BY,2,0),"")</f>
        <v>6</v>
      </c>
      <c r="R47" s="52" t="n">
        <f aca="false">IF(ISNUMBER(G47),IF(ISNUMBER(I47),IF(ISNUMBER(K47),IF(ISNUMBER(M47),SUM(G47,I47,K47,M47),""),""),""),"")</f>
        <v>9</v>
      </c>
      <c r="S47" s="57" t="n">
        <f aca="false">IF(ISNUMBER(R47),VLOOKUP(AB47,AC:AD,2,0),"")</f>
        <v>4</v>
      </c>
      <c r="T47" s="77"/>
      <c r="U47" s="77"/>
      <c r="V47" s="77"/>
      <c r="W47" s="77"/>
      <c r="X47" s="27" t="n">
        <f aca="false">G47</f>
        <v>2</v>
      </c>
      <c r="Y47" s="12" t="n">
        <f aca="false">I47</f>
        <v>5</v>
      </c>
      <c r="Z47" s="59" t="n">
        <f aca="false">K47</f>
        <v>1</v>
      </c>
      <c r="AA47" s="60" t="n">
        <f aca="false">M47</f>
        <v>1</v>
      </c>
      <c r="AB47" s="17" t="n">
        <f aca="false">IF(ISNUMBER(R47),CONCATENATE(R47+100,X47+100,Y47+100,Z47+100,AA47+100)+0,"")</f>
        <v>109102105101101</v>
      </c>
      <c r="AC47" s="17" t="n">
        <f aca="false">IF(ISNUMBER(SMALL(AB:AB,ROW()-2)),SMALL(AB:AB,ROW()-2),"")</f>
        <v>121105102101113</v>
      </c>
      <c r="AD47" s="14" t="n">
        <f aca="false">IF(AC46&lt;&gt;AC47,AD46+1,AD46)</f>
        <v>42</v>
      </c>
      <c r="AG47" s="14" t="n">
        <f aca="false">IF(ISNUMBER(LARGE(F:F,ROW()-2)),LARGE(F:F,ROW()-2),"")</f>
        <v>16</v>
      </c>
      <c r="AH47" s="14" t="n">
        <f aca="false">IF(AG46&lt;&gt;AG47,AH46+1,AH46)</f>
        <v>6</v>
      </c>
      <c r="AJ47" s="14" t="n">
        <f aca="false">IF(ISNUMBER(LARGE(H:H,ROW()-2)),LARGE(H:H,ROW()-2),"")</f>
        <v>6</v>
      </c>
      <c r="AK47" s="14" t="n">
        <f aca="false">IF(AJ46&lt;&gt;AJ47,AK46+1,AK46)</f>
        <v>4</v>
      </c>
      <c r="AM47" s="14" t="n">
        <f aca="false">IF(ISNUMBER(SMALL(J:J,ROW()-2)),SMALL(J:J,ROW()-2),"")</f>
        <v>0</v>
      </c>
      <c r="AN47" s="14" t="n">
        <f aca="false">IF(AM46&lt;&gt;AM47,AN46+1,AN46)</f>
        <v>1</v>
      </c>
      <c r="AP47" s="14" t="n">
        <f aca="false">IF(ISNUMBER(SMALL(L:L,ROW()-2)),SMALL(L:L,ROW()-2),"")</f>
        <v>9</v>
      </c>
      <c r="AQ47" s="14" t="n">
        <f aca="false">IF(AP46&lt;&gt;AP47,AQ46+1,AQ46)</f>
        <v>9</v>
      </c>
      <c r="AS47" s="14" t="str">
        <f aca="false">IF(ISNUMBER(LARGE(N:N,ROW()-2)),LARGE(N:N,ROW()-2),"")</f>
        <v/>
      </c>
      <c r="AT47" s="14" t="n">
        <f aca="false">IF(AS46&lt;&gt;AS47,AT46+1,AT46)</f>
        <v>7</v>
      </c>
      <c r="AV47" s="14" t="str">
        <f aca="false">IF(ISNUMBER(SMALL(#REF!,ROW()-2)),SMALL(#REF!,ROW()-2),"")</f>
        <v/>
      </c>
      <c r="AW47" s="14" t="n">
        <f aca="false">IF(AV46&lt;&gt;AV47,AW46+1,AW46)</f>
        <v>1</v>
      </c>
      <c r="AY47" s="75"/>
      <c r="AZ47" s="15" t="str">
        <f aca="false">IF(ISNUMBER(LARGE(AY:AY,ROW()-2)),LARGE(AY:AY,ROW()-2),"")</f>
        <v/>
      </c>
      <c r="BA47" s="14" t="n">
        <f aca="false">IF(AZ47&lt;&gt;0,IF(AZ46&lt;&gt;AZ47,BA46+1,BA46),"")</f>
        <v>1</v>
      </c>
      <c r="BB47" s="62"/>
      <c r="BC47" s="62"/>
      <c r="BD47" s="62"/>
      <c r="BE47" s="14" t="str">
        <f aca="false">IF(ISNUMBER(SMALL(P:P,ROW()-2)),SMALL(P:P,ROW()-2),"")</f>
        <v/>
      </c>
      <c r="BF47" s="14" t="n">
        <f aca="false">IF(BE46&lt;&gt;BE47,BF46+1,BF46)</f>
        <v>32</v>
      </c>
      <c r="BG47" s="62"/>
      <c r="BI47" s="14" t="n">
        <f aca="false">IF(ISNUMBER(SMALL(R:R,ROW()-2)),SMALL(R:R,ROW()-2),"")</f>
        <v>21</v>
      </c>
      <c r="BJ47" s="14" t="n">
        <f aca="false">IF(BI46&lt;&gt;BI47,BJ46+1,BJ46)</f>
        <v>14</v>
      </c>
      <c r="BN47" s="29" t="n">
        <f aca="false">P47</f>
        <v>69</v>
      </c>
      <c r="BO47" s="29" t="n">
        <f aca="false">SUM(G47,G48,G49,G50)</f>
        <v>17</v>
      </c>
      <c r="BP47" s="29" t="n">
        <f aca="false">SUM(I47,I48,I49,I50)</f>
        <v>16</v>
      </c>
      <c r="BQ47" s="63" t="n">
        <f aca="false">SUM(K47,K48,K49,K50)</f>
        <v>4</v>
      </c>
      <c r="BR47" s="63" t="n">
        <f aca="false">O47</f>
        <v>1</v>
      </c>
      <c r="BS47" s="64"/>
      <c r="BT47" s="63" t="n">
        <f aca="false">SUM(M47,M48,M49,M50)</f>
        <v>31</v>
      </c>
      <c r="BU47" s="64"/>
      <c r="BV47" s="65" t="n">
        <f aca="false">IF(ISNUMBER(P47),CONCATENATE(BN47+100,BO47+100,BP47+100,BQ47+100,BT47+100,BR47+100)+0,"")</f>
        <v>1.69117116104131E+017</v>
      </c>
      <c r="BW47" s="65" t="str">
        <f aca="false">IF(ISNUMBER(SMALL(BV:BV,ROW()-2)),SMALL(BV:BV,ROW()-2),"")</f>
        <v/>
      </c>
      <c r="BX47" s="17" t="str">
        <f aca="false">IF(ISNUMBER(SMALL(BV:BV,ROW()-2)),SMALL(BV:BV,ROW()-2),"")</f>
        <v/>
      </c>
      <c r="BY47" s="14" t="n">
        <f aca="false">IF(BX46&lt;&gt;BX47,BY46+1,BY46)</f>
        <v>32</v>
      </c>
      <c r="CB47" s="13"/>
      <c r="CC47" s="13" t="n">
        <f aca="false">VLOOKUP(F47,AG:AH,2,0)</f>
        <v>2</v>
      </c>
      <c r="CD47" s="66" t="n">
        <f aca="false">VLOOKUP(N47,AS:AT,2,0)</f>
        <v>1</v>
      </c>
      <c r="CE47" s="43" t="n">
        <f aca="false">IF(ISNUMBER(J47),VLOOKUP(J47,AM:AN,2,0),"")</f>
        <v>1</v>
      </c>
      <c r="CF47" s="13"/>
      <c r="CG47" s="13" t="n">
        <f aca="false">VLOOKUP(H47,AJ:AK,2,0)</f>
        <v>5</v>
      </c>
      <c r="CH47" s="13"/>
      <c r="CI47" s="30"/>
      <c r="CJ47" s="30"/>
      <c r="CK47" s="30"/>
      <c r="CL47" s="30"/>
      <c r="CM47" s="30"/>
      <c r="CN47" s="30"/>
      <c r="CO47" s="30"/>
      <c r="CP47" s="31"/>
      <c r="CQ47" s="31"/>
      <c r="CR47" s="31"/>
      <c r="CS47" s="31"/>
      <c r="CT47" s="31"/>
    </row>
    <row r="48" customFormat="false" ht="12" hidden="false" customHeight="true" outlineLevel="0" collapsed="false">
      <c r="A48" s="70"/>
      <c r="B48" s="33" t="str">
        <f aca="false">IF(MOD(ROW(),4)=3,((ROW()+1)/4),"")</f>
        <v/>
      </c>
      <c r="C48" s="48" t="str">
        <f aca="false">CONCATENATE(B47,"B")</f>
        <v>12B</v>
      </c>
      <c r="D48" s="49" t="s">
        <v>90</v>
      </c>
      <c r="E48" s="50"/>
      <c r="F48" s="51" t="n">
        <v>19</v>
      </c>
      <c r="G48" s="52" t="n">
        <f aca="false">IF(ISBLANK(F48),"",IF(F48=0,$CB$2,CC48))</f>
        <v>3</v>
      </c>
      <c r="H48" s="51" t="n">
        <v>6</v>
      </c>
      <c r="I48" s="52" t="n">
        <f aca="false">IF(ISBLANK(H48),"",IF(H48=0,$CF$2,CG48))</f>
        <v>4</v>
      </c>
      <c r="J48" s="51" t="n">
        <v>0</v>
      </c>
      <c r="K48" s="52" t="n">
        <f aca="false">IF(ISNUMBER(J48),VLOOKUP(J48,AM:AN,2,0),"")</f>
        <v>1</v>
      </c>
      <c r="L48" s="51" t="n">
        <v>6</v>
      </c>
      <c r="M48" s="52" t="n">
        <f aca="false">IF(ISNUMBER(L48),VLOOKUP(L48,AP:AQ,2,0),"")</f>
        <v>6</v>
      </c>
      <c r="N48" s="72"/>
      <c r="O48" s="73"/>
      <c r="P48" s="73"/>
      <c r="Q48" s="74"/>
      <c r="R48" s="52" t="n">
        <f aca="false">IF(ISNUMBER(G48),IF(ISNUMBER(I48),IF(ISNUMBER(K48),IF(ISNUMBER(M48),SUM(G48,I48,K48,M48),""),""),""),"")</f>
        <v>14</v>
      </c>
      <c r="S48" s="57" t="n">
        <f aca="false">IF(ISNUMBER(R48),VLOOKUP(AB48,AC:AD,2,0),"")</f>
        <v>14</v>
      </c>
      <c r="T48" s="77"/>
      <c r="U48" s="77"/>
      <c r="V48" s="77"/>
      <c r="W48" s="77"/>
      <c r="X48" s="27" t="n">
        <f aca="false">G48</f>
        <v>3</v>
      </c>
      <c r="Y48" s="12" t="n">
        <f aca="false">I48</f>
        <v>4</v>
      </c>
      <c r="Z48" s="59" t="n">
        <f aca="false">K48</f>
        <v>1</v>
      </c>
      <c r="AA48" s="60" t="n">
        <f aca="false">M48</f>
        <v>6</v>
      </c>
      <c r="AB48" s="17" t="n">
        <f aca="false">IF(ISNUMBER(R48),CONCATENATE(R48+100,X48+100,Y48+100,Z48+100,AA48+100)+0,"")</f>
        <v>114103104101106</v>
      </c>
      <c r="AC48" s="17" t="n">
        <f aca="false">IF(ISNUMBER(SMALL(AB:AB,ROW()-2)),SMALL(AB:AB,ROW()-2),"")</f>
        <v>121106103101111</v>
      </c>
      <c r="AD48" s="14" t="n">
        <f aca="false">IF(AC47&lt;&gt;AC48,AD47+1,AD47)</f>
        <v>43</v>
      </c>
      <c r="AG48" s="14" t="n">
        <f aca="false">IF(ISNUMBER(LARGE(F:F,ROW()-2)),LARGE(F:F,ROW()-2),"")</f>
        <v>16</v>
      </c>
      <c r="AH48" s="14" t="n">
        <f aca="false">IF(AG47&lt;&gt;AG48,AH47+1,AH47)</f>
        <v>6</v>
      </c>
      <c r="AJ48" s="14" t="n">
        <f aca="false">IF(ISNUMBER(LARGE(H:H,ROW()-2)),LARGE(H:H,ROW()-2),"")</f>
        <v>6</v>
      </c>
      <c r="AK48" s="14" t="n">
        <f aca="false">IF(AJ47&lt;&gt;AJ48,AK47+1,AK47)</f>
        <v>4</v>
      </c>
      <c r="AM48" s="14" t="n">
        <f aca="false">IF(ISNUMBER(SMALL(J:J,ROW()-2)),SMALL(J:J,ROW()-2),"")</f>
        <v>0</v>
      </c>
      <c r="AN48" s="14" t="n">
        <f aca="false">IF(AM47&lt;&gt;AM48,AN47+1,AN47)</f>
        <v>1</v>
      </c>
      <c r="AP48" s="14" t="n">
        <f aca="false">IF(ISNUMBER(SMALL(L:L,ROW()-2)),SMALL(L:L,ROW()-2),"")</f>
        <v>9</v>
      </c>
      <c r="AQ48" s="14" t="n">
        <f aca="false">IF(AP47&lt;&gt;AP48,AQ47+1,AQ47)</f>
        <v>9</v>
      </c>
      <c r="AS48" s="14" t="str">
        <f aca="false">IF(ISNUMBER(LARGE(N:N,ROW()-2)),LARGE(N:N,ROW()-2),"")</f>
        <v/>
      </c>
      <c r="AT48" s="14" t="n">
        <f aca="false">IF(AS47&lt;&gt;AS48,AT47+1,AT47)</f>
        <v>7</v>
      </c>
      <c r="AV48" s="14" t="str">
        <f aca="false">IF(ISNUMBER(SMALL(#REF!,ROW()-2)),SMALL(#REF!,ROW()-2),"")</f>
        <v/>
      </c>
      <c r="AW48" s="14" t="n">
        <f aca="false">IF(AV47&lt;&gt;AV48,AW47+1,AW47)</f>
        <v>1</v>
      </c>
      <c r="AY48" s="75"/>
      <c r="AZ48" s="15" t="str">
        <f aca="false">IF(ISNUMBER(LARGE(AY:AY,ROW()-2)),LARGE(AY:AY,ROW()-2),"")</f>
        <v/>
      </c>
      <c r="BA48" s="14" t="n">
        <f aca="false">IF(AZ48&lt;&gt;0,IF(AZ47&lt;&gt;AZ48,BA47+1,BA47),"")</f>
        <v>1</v>
      </c>
      <c r="BB48" s="62" t="str">
        <f aca="false">IF(ISNUMBER(AY48),VLOOKUP(AY48,AZ:BA,2,0),"")</f>
        <v/>
      </c>
      <c r="BC48" s="62"/>
      <c r="BD48" s="62" t="n">
        <f aca="false">P48</f>
        <v>0</v>
      </c>
      <c r="BE48" s="14" t="str">
        <f aca="false">IF(ISNUMBER(SMALL(P:P,ROW()-2)),SMALL(P:P,ROW()-2),"")</f>
        <v/>
      </c>
      <c r="BF48" s="14" t="n">
        <f aca="false">IF(BE47&lt;&gt;BE48,BF47+1,BF47)</f>
        <v>32</v>
      </c>
      <c r="BG48" s="62" t="n">
        <f aca="false">IF(ISNUMBER(BD48),VLOOKUP(BD48,BE:BF,2,0),"")</f>
        <v>0</v>
      </c>
      <c r="BI48" s="14" t="n">
        <f aca="false">IF(ISNUMBER(SMALL(R:R,ROW()-2)),SMALL(R:R,ROW()-2),"")</f>
        <v>21</v>
      </c>
      <c r="BJ48" s="14" t="n">
        <f aca="false">IF(BI47&lt;&gt;BI48,BJ47+1,BJ47)</f>
        <v>14</v>
      </c>
      <c r="BN48" s="29"/>
      <c r="BO48" s="29"/>
      <c r="BP48" s="29"/>
      <c r="BQ48" s="63"/>
      <c r="BR48" s="63"/>
      <c r="BS48" s="64" t="e">
        <f aca="false">#REF!</f>
        <v>#REF!</v>
      </c>
      <c r="BT48" s="63"/>
      <c r="BU48" s="64" t="e">
        <f aca="false">#REF!</f>
        <v>#REF!</v>
      </c>
      <c r="BV48" s="65"/>
      <c r="BW48" s="65"/>
      <c r="BX48" s="17" t="str">
        <f aca="false">IF(ISNUMBER(SMALL(BV:BV,ROW()-2)),SMALL(BV:BV,ROW()-2),"")</f>
        <v/>
      </c>
      <c r="BY48" s="14" t="n">
        <f aca="false">IF(BX47&lt;&gt;BX48,BY47+1,BY47)</f>
        <v>32</v>
      </c>
      <c r="CB48" s="13"/>
      <c r="CC48" s="13" t="n">
        <f aca="false">VLOOKUP(F48,AG:AH,2,0)</f>
        <v>3</v>
      </c>
      <c r="CD48" s="66"/>
      <c r="CE48" s="43" t="n">
        <f aca="false">IF(ISNUMBER(J48),VLOOKUP(J48,AM:AN,2,0),"")</f>
        <v>1</v>
      </c>
      <c r="CF48" s="13"/>
      <c r="CG48" s="13" t="n">
        <f aca="false">VLOOKUP(H48,AJ:AK,2,0)</f>
        <v>4</v>
      </c>
      <c r="CH48" s="13"/>
      <c r="CI48" s="30"/>
      <c r="CJ48" s="30"/>
      <c r="CK48" s="30"/>
      <c r="CL48" s="30"/>
      <c r="CM48" s="30"/>
      <c r="CN48" s="30"/>
      <c r="CO48" s="30"/>
      <c r="CP48" s="31"/>
      <c r="CQ48" s="31"/>
      <c r="CR48" s="31"/>
      <c r="CS48" s="31"/>
      <c r="CT48" s="31"/>
    </row>
    <row r="49" customFormat="false" ht="12" hidden="false" customHeight="true" outlineLevel="0" collapsed="false">
      <c r="A49" s="70"/>
      <c r="B49" s="33" t="str">
        <f aca="false">IF(MOD(ROW(),4)=3,((ROW()+1)/4),"")</f>
        <v/>
      </c>
      <c r="C49" s="48" t="str">
        <f aca="false">CONCATENATE(B47,"C")</f>
        <v>12C</v>
      </c>
      <c r="D49" s="49" t="s">
        <v>91</v>
      </c>
      <c r="E49" s="50"/>
      <c r="F49" s="51" t="n">
        <v>16</v>
      </c>
      <c r="G49" s="52" t="n">
        <f aca="false">IF(ISBLANK(F49),"",IF(F49=0,$CB$2,CC49))</f>
        <v>6</v>
      </c>
      <c r="H49" s="51" t="n">
        <v>7</v>
      </c>
      <c r="I49" s="52" t="n">
        <f aca="false">IF(ISBLANK(H49),"",IF(H49=0,$CF$2,CG49))</f>
        <v>3</v>
      </c>
      <c r="J49" s="51" t="n">
        <v>0</v>
      </c>
      <c r="K49" s="52" t="n">
        <f aca="false">IF(ISNUMBER(J49),VLOOKUP(J49,AM:AN,2,0),"")</f>
        <v>1</v>
      </c>
      <c r="L49" s="51" t="n">
        <v>20</v>
      </c>
      <c r="M49" s="52" t="n">
        <f aca="false">IF(ISNUMBER(L49),VLOOKUP(L49,AP:AQ,2,0),"")</f>
        <v>20</v>
      </c>
      <c r="N49" s="72"/>
      <c r="O49" s="73"/>
      <c r="P49" s="73"/>
      <c r="Q49" s="74"/>
      <c r="R49" s="52" t="n">
        <f aca="false">IF(ISNUMBER(G49),IF(ISNUMBER(I49),IF(ISNUMBER(K49),IF(ISNUMBER(M49),SUM(G49,I49,K49,M49),""),""),""),"")</f>
        <v>30</v>
      </c>
      <c r="S49" s="57" t="n">
        <f aca="false">IF(ISNUMBER(R49),VLOOKUP(AB49,AC:AD,2,0),"")</f>
        <v>74</v>
      </c>
      <c r="T49" s="77"/>
      <c r="U49" s="77"/>
      <c r="V49" s="77"/>
      <c r="W49" s="77"/>
      <c r="X49" s="27" t="n">
        <f aca="false">G49</f>
        <v>6</v>
      </c>
      <c r="Y49" s="12" t="n">
        <f aca="false">I49</f>
        <v>3</v>
      </c>
      <c r="Z49" s="59" t="n">
        <f aca="false">K49</f>
        <v>1</v>
      </c>
      <c r="AA49" s="60" t="n">
        <f aca="false">M49</f>
        <v>20</v>
      </c>
      <c r="AB49" s="17" t="n">
        <f aca="false">IF(ISNUMBER(R49),CONCATENATE(R49+100,X49+100,Y49+100,Z49+100,AA49+100)+0,"")</f>
        <v>130106103101120</v>
      </c>
      <c r="AC49" s="17" t="n">
        <f aca="false">IF(ISNUMBER(SMALL(AB:AB,ROW()-2)),SMALL(AB:AB,ROW()-2),"")</f>
        <v>121106105103107</v>
      </c>
      <c r="AD49" s="14" t="n">
        <f aca="false">IF(AC48&lt;&gt;AC49,AD48+1,AD48)</f>
        <v>44</v>
      </c>
      <c r="AG49" s="14" t="n">
        <f aca="false">IF(ISNUMBER(LARGE(F:F,ROW()-2)),LARGE(F:F,ROW()-2),"")</f>
        <v>16</v>
      </c>
      <c r="AH49" s="14" t="n">
        <f aca="false">IF(AG48&lt;&gt;AG49,AH48+1,AH48)</f>
        <v>6</v>
      </c>
      <c r="AJ49" s="14" t="n">
        <f aca="false">IF(ISNUMBER(LARGE(H:H,ROW()-2)),LARGE(H:H,ROW()-2),"")</f>
        <v>6</v>
      </c>
      <c r="AK49" s="14" t="n">
        <f aca="false">IF(AJ48&lt;&gt;AJ49,AK48+1,AK48)</f>
        <v>4</v>
      </c>
      <c r="AM49" s="14" t="n">
        <f aca="false">IF(ISNUMBER(SMALL(J:J,ROW()-2)),SMALL(J:J,ROW()-2),"")</f>
        <v>0</v>
      </c>
      <c r="AN49" s="14" t="n">
        <f aca="false">IF(AM48&lt;&gt;AM49,AN48+1,AN48)</f>
        <v>1</v>
      </c>
      <c r="AP49" s="14" t="n">
        <f aca="false">IF(ISNUMBER(SMALL(L:L,ROW()-2)),SMALL(L:L,ROW()-2),"")</f>
        <v>9</v>
      </c>
      <c r="AQ49" s="14" t="n">
        <f aca="false">IF(AP48&lt;&gt;AP49,AQ48+1,AQ48)</f>
        <v>9</v>
      </c>
      <c r="AS49" s="14" t="str">
        <f aca="false">IF(ISNUMBER(LARGE(N:N,ROW()-2)),LARGE(N:N,ROW()-2),"")</f>
        <v/>
      </c>
      <c r="AT49" s="14" t="n">
        <f aca="false">IF(AS48&lt;&gt;AS49,AT48+1,AT48)</f>
        <v>7</v>
      </c>
      <c r="AV49" s="14" t="str">
        <f aca="false">IF(ISNUMBER(SMALL(#REF!,ROW()-2)),SMALL(#REF!,ROW()-2),"")</f>
        <v/>
      </c>
      <c r="AW49" s="14" t="n">
        <f aca="false">IF(AV48&lt;&gt;AV49,AW48+1,AW48)</f>
        <v>1</v>
      </c>
      <c r="AY49" s="75"/>
      <c r="AZ49" s="15" t="str">
        <f aca="false">IF(ISNUMBER(LARGE(AY:AY,ROW()-2)),LARGE(AY:AY,ROW()-2),"")</f>
        <v/>
      </c>
      <c r="BA49" s="14" t="n">
        <f aca="false">IF(AZ49&lt;&gt;0,IF(AZ48&lt;&gt;AZ49,BA48+1,BA48),"")</f>
        <v>1</v>
      </c>
      <c r="BB49" s="62"/>
      <c r="BC49" s="62"/>
      <c r="BD49" s="62"/>
      <c r="BE49" s="14" t="str">
        <f aca="false">IF(ISNUMBER(SMALL(P:P,ROW()-2)),SMALL(P:P,ROW()-2),"")</f>
        <v/>
      </c>
      <c r="BF49" s="14" t="n">
        <f aca="false">IF(BE48&lt;&gt;BE49,BF48+1,BF48)</f>
        <v>32</v>
      </c>
      <c r="BG49" s="62"/>
      <c r="BI49" s="14" t="n">
        <f aca="false">IF(ISNUMBER(SMALL(R:R,ROW()-2)),SMALL(R:R,ROW()-2),"")</f>
        <v>21</v>
      </c>
      <c r="BJ49" s="14" t="n">
        <f aca="false">IF(BI48&lt;&gt;BI49,BJ48+1,BJ48)</f>
        <v>14</v>
      </c>
      <c r="BN49" s="29"/>
      <c r="BO49" s="29"/>
      <c r="BP49" s="29"/>
      <c r="BQ49" s="63"/>
      <c r="BR49" s="63"/>
      <c r="BS49" s="64"/>
      <c r="BT49" s="63"/>
      <c r="BU49" s="64"/>
      <c r="BV49" s="65"/>
      <c r="BW49" s="65"/>
      <c r="BX49" s="17" t="str">
        <f aca="false">IF(ISNUMBER(SMALL(BV:BV,ROW()-2)),SMALL(BV:BV,ROW()-2),"")</f>
        <v/>
      </c>
      <c r="BY49" s="14" t="n">
        <f aca="false">IF(BX48&lt;&gt;BX49,BY48+1,BY48)</f>
        <v>32</v>
      </c>
      <c r="CB49" s="13"/>
      <c r="CC49" s="13" t="n">
        <f aca="false">VLOOKUP(F49,AG:AH,2,0)</f>
        <v>6</v>
      </c>
      <c r="CD49" s="66"/>
      <c r="CE49" s="43" t="n">
        <f aca="false">IF(ISNUMBER(J49),VLOOKUP(J49,AM:AN,2,0),"")</f>
        <v>1</v>
      </c>
      <c r="CF49" s="13"/>
      <c r="CG49" s="13" t="n">
        <f aca="false">VLOOKUP(H49,AJ:AK,2,0)</f>
        <v>3</v>
      </c>
      <c r="CH49" s="13"/>
      <c r="CI49" s="30"/>
      <c r="CJ49" s="30"/>
      <c r="CK49" s="30"/>
      <c r="CL49" s="30"/>
      <c r="CM49" s="30"/>
      <c r="CN49" s="30"/>
      <c r="CO49" s="30"/>
      <c r="CP49" s="31"/>
      <c r="CQ49" s="31"/>
      <c r="CR49" s="31"/>
      <c r="CS49" s="31"/>
      <c r="CT49" s="31"/>
    </row>
    <row r="50" customFormat="false" ht="12" hidden="false" customHeight="true" outlineLevel="0" collapsed="false">
      <c r="A50" s="70"/>
      <c r="B50" s="33" t="str">
        <f aca="false">IF(MOD(ROW(),4)=3,((ROW()+1)/4),"")</f>
        <v/>
      </c>
      <c r="C50" s="48" t="str">
        <f aca="false">CONCATENATE(B47,"D")</f>
        <v>12D</v>
      </c>
      <c r="D50" s="49" t="s">
        <v>92</v>
      </c>
      <c r="E50" s="50"/>
      <c r="F50" s="51" t="n">
        <v>16</v>
      </c>
      <c r="G50" s="52" t="n">
        <f aca="false">IF(ISBLANK(F50),"",IF(F50=0,$CB$2,CC50))</f>
        <v>6</v>
      </c>
      <c r="H50" s="51" t="n">
        <v>6</v>
      </c>
      <c r="I50" s="52" t="n">
        <f aca="false">IF(ISBLANK(H50),"",IF(H50=0,$CF$2,CG50))</f>
        <v>4</v>
      </c>
      <c r="J50" s="51" t="n">
        <v>0</v>
      </c>
      <c r="K50" s="52" t="n">
        <f aca="false">IF(ISNUMBER(J50),VLOOKUP(J50,AM:AN,2,0),"")</f>
        <v>1</v>
      </c>
      <c r="L50" s="51" t="n">
        <v>4</v>
      </c>
      <c r="M50" s="52" t="n">
        <f aca="false">IF(ISNUMBER(L50),VLOOKUP(L50,AP:AQ,2,0),"")</f>
        <v>4</v>
      </c>
      <c r="N50" s="72"/>
      <c r="O50" s="73"/>
      <c r="P50" s="73"/>
      <c r="Q50" s="74"/>
      <c r="R50" s="52" t="n">
        <f aca="false">IF(ISNUMBER(G50),IF(ISNUMBER(I50),IF(ISNUMBER(K50),IF(ISNUMBER(M50),SUM(G50,I50,K50,M50),""),""),""),"")</f>
        <v>15</v>
      </c>
      <c r="S50" s="57" t="n">
        <f aca="false">IF(ISNUMBER(R50),VLOOKUP(AB50,AC:AD,2,0),"")</f>
        <v>16</v>
      </c>
      <c r="T50" s="77"/>
      <c r="U50" s="77"/>
      <c r="V50" s="77"/>
      <c r="W50" s="77"/>
      <c r="X50" s="27" t="n">
        <f aca="false">G50</f>
        <v>6</v>
      </c>
      <c r="Y50" s="12" t="n">
        <f aca="false">I50</f>
        <v>4</v>
      </c>
      <c r="Z50" s="59" t="n">
        <f aca="false">K50</f>
        <v>1</v>
      </c>
      <c r="AA50" s="60" t="n">
        <f aca="false">M50</f>
        <v>4</v>
      </c>
      <c r="AB50" s="17" t="n">
        <f aca="false">IF(ISNUMBER(R50),CONCATENATE(R50+100,X50+100,Y50+100,Z50+100,AA50+100)+0,"")</f>
        <v>115106104101104</v>
      </c>
      <c r="AC50" s="17" t="n">
        <f aca="false">IF(ISNUMBER(SMALL(AB:AB,ROW()-2)),SMALL(AB:AB,ROW()-2),"")</f>
        <v>121107105101108</v>
      </c>
      <c r="AD50" s="14" t="n">
        <f aca="false">IF(AC49&lt;&gt;AC50,AD49+1,AD49)</f>
        <v>45</v>
      </c>
      <c r="AG50" s="14" t="n">
        <f aca="false">IF(ISNUMBER(LARGE(F:F,ROW()-2)),LARGE(F:F,ROW()-2),"")</f>
        <v>16</v>
      </c>
      <c r="AH50" s="14" t="n">
        <f aca="false">IF(AG49&lt;&gt;AG50,AH49+1,AH49)</f>
        <v>6</v>
      </c>
      <c r="AJ50" s="14" t="n">
        <f aca="false">IF(ISNUMBER(LARGE(H:H,ROW()-2)),LARGE(H:H,ROW()-2),"")</f>
        <v>6</v>
      </c>
      <c r="AK50" s="14" t="n">
        <f aca="false">IF(AJ49&lt;&gt;AJ50,AK49+1,AK49)</f>
        <v>4</v>
      </c>
      <c r="AM50" s="14" t="n">
        <f aca="false">IF(ISNUMBER(SMALL(J:J,ROW()-2)),SMALL(J:J,ROW()-2),"")</f>
        <v>0</v>
      </c>
      <c r="AN50" s="14" t="n">
        <f aca="false">IF(AM49&lt;&gt;AM50,AN49+1,AN49)</f>
        <v>1</v>
      </c>
      <c r="AP50" s="14" t="n">
        <f aca="false">IF(ISNUMBER(SMALL(L:L,ROW()-2)),SMALL(L:L,ROW()-2),"")</f>
        <v>9</v>
      </c>
      <c r="AQ50" s="14" t="n">
        <f aca="false">IF(AP49&lt;&gt;AP50,AQ49+1,AQ49)</f>
        <v>9</v>
      </c>
      <c r="AS50" s="14" t="str">
        <f aca="false">IF(ISNUMBER(LARGE(N:N,ROW()-2)),LARGE(N:N,ROW()-2),"")</f>
        <v/>
      </c>
      <c r="AT50" s="14" t="n">
        <f aca="false">IF(AS49&lt;&gt;AS50,AT49+1,AT49)</f>
        <v>7</v>
      </c>
      <c r="AV50" s="14" t="str">
        <f aca="false">IF(ISNUMBER(SMALL(#REF!,ROW()-2)),SMALL(#REF!,ROW()-2),"")</f>
        <v/>
      </c>
      <c r="AW50" s="14" t="n">
        <f aca="false">IF(AV49&lt;&gt;AV50,AW49+1,AW49)</f>
        <v>1</v>
      </c>
      <c r="AY50" s="75"/>
      <c r="AZ50" s="15" t="str">
        <f aca="false">IF(ISNUMBER(LARGE(AY:AY,ROW()-2)),LARGE(AY:AY,ROW()-2),"")</f>
        <v/>
      </c>
      <c r="BA50" s="14" t="n">
        <f aca="false">IF(AZ50&lt;&gt;0,IF(AZ49&lt;&gt;AZ50,BA49+1,BA49),"")</f>
        <v>1</v>
      </c>
      <c r="BB50" s="62"/>
      <c r="BC50" s="62"/>
      <c r="BD50" s="62"/>
      <c r="BE50" s="14" t="str">
        <f aca="false">IF(ISNUMBER(SMALL(P:P,ROW()-2)),SMALL(P:P,ROW()-2),"")</f>
        <v/>
      </c>
      <c r="BF50" s="14" t="n">
        <f aca="false">IF(BE49&lt;&gt;BE50,BF49+1,BF49)</f>
        <v>32</v>
      </c>
      <c r="BG50" s="62"/>
      <c r="BI50" s="14" t="n">
        <f aca="false">IF(ISNUMBER(SMALL(R:R,ROW()-2)),SMALL(R:R,ROW()-2),"")</f>
        <v>21</v>
      </c>
      <c r="BJ50" s="14" t="n">
        <f aca="false">IF(BI49&lt;&gt;BI50,BJ49+1,BJ49)</f>
        <v>14</v>
      </c>
      <c r="BN50" s="29"/>
      <c r="BO50" s="29"/>
      <c r="BP50" s="29"/>
      <c r="BQ50" s="63"/>
      <c r="BR50" s="63"/>
      <c r="BS50" s="64"/>
      <c r="BT50" s="63"/>
      <c r="BU50" s="64"/>
      <c r="BV50" s="65"/>
      <c r="BW50" s="65"/>
      <c r="BX50" s="17" t="str">
        <f aca="false">IF(ISNUMBER(SMALL(BV:BV,ROW()-2)),SMALL(BV:BV,ROW()-2),"")</f>
        <v/>
      </c>
      <c r="BY50" s="14" t="n">
        <f aca="false">IF(BX49&lt;&gt;BX50,BY49+1,BY49)</f>
        <v>32</v>
      </c>
      <c r="CB50" s="13"/>
      <c r="CC50" s="13" t="n">
        <f aca="false">VLOOKUP(F50,AG:AH,2,0)</f>
        <v>6</v>
      </c>
      <c r="CD50" s="66"/>
      <c r="CE50" s="43" t="n">
        <f aca="false">IF(ISNUMBER(J50),VLOOKUP(J50,AM:AN,2,0),"")</f>
        <v>1</v>
      </c>
      <c r="CF50" s="13"/>
      <c r="CG50" s="13" t="n">
        <f aca="false">VLOOKUP(H50,AJ:AK,2,0)</f>
        <v>4</v>
      </c>
      <c r="CH50" s="13"/>
      <c r="CI50" s="30"/>
      <c r="CJ50" s="30"/>
      <c r="CK50" s="30"/>
      <c r="CL50" s="30"/>
      <c r="CM50" s="30"/>
      <c r="CN50" s="30"/>
      <c r="CO50" s="30"/>
      <c r="CP50" s="31"/>
      <c r="CQ50" s="31"/>
      <c r="CR50" s="31"/>
      <c r="CS50" s="31"/>
      <c r="CT50" s="31"/>
    </row>
    <row r="51" customFormat="false" ht="12" hidden="false" customHeight="true" outlineLevel="0" collapsed="false">
      <c r="A51" s="70"/>
      <c r="B51" s="33" t="n">
        <f aca="false">IF(MOD(ROW(),4)=3,((ROW()+1)/4),"")</f>
        <v>13</v>
      </c>
      <c r="C51" s="48" t="str">
        <f aca="false">CONCATENATE(B51,"A")</f>
        <v>13A</v>
      </c>
      <c r="D51" s="49" t="s">
        <v>93</v>
      </c>
      <c r="E51" s="71" t="s">
        <v>94</v>
      </c>
      <c r="F51" s="51" t="n">
        <v>18</v>
      </c>
      <c r="G51" s="52" t="n">
        <f aca="false">IF(ISBLANK(F51),"",IF(F51=0,$CB$2,CC51))</f>
        <v>4</v>
      </c>
      <c r="H51" s="51" t="n">
        <v>6</v>
      </c>
      <c r="I51" s="52" t="n">
        <f aca="false">IF(ISBLANK(H51),"",IF(H51=0,$CF$2,CG51))</f>
        <v>4</v>
      </c>
      <c r="J51" s="51" t="n">
        <v>0</v>
      </c>
      <c r="K51" s="52" t="n">
        <f aca="false">IF(ISNUMBER(J51),VLOOKUP(J51,AM:AN,2,0),"")</f>
        <v>1</v>
      </c>
      <c r="L51" s="51" t="n">
        <v>10</v>
      </c>
      <c r="M51" s="53" t="n">
        <f aca="false">IF(ISNUMBER(L51),VLOOKUP(L51,AP:AQ,2,0),"")</f>
        <v>10</v>
      </c>
      <c r="N51" s="72" t="n">
        <v>17</v>
      </c>
      <c r="O51" s="73" t="n">
        <f aca="false">IF(ISBLANK(N51),"",IF(N51=0,$CC$2,CD51))</f>
        <v>4</v>
      </c>
      <c r="P51" s="73" t="n">
        <f aca="false">IF(ISNUMBER(O51),IF(ISNUMBER(O51),IF(ISNUMBER(O51),IF(ISNUMBER(O51),O51+G51+G52+G53+G54+I51+I52+I53+I54+K51+K52+K53+K54+M51+M52+M53+M54,""),""),""),"")</f>
        <v>101</v>
      </c>
      <c r="Q51" s="74" t="n">
        <f aca="false">IF(ISNUMBER(P51),VLOOKUP(BV51,BX:BY,2,0),"")</f>
        <v>16</v>
      </c>
      <c r="R51" s="52" t="n">
        <f aca="false">IF(ISNUMBER(G51),IF(ISNUMBER(I51),IF(ISNUMBER(K51),IF(ISNUMBER(M51),SUM(G51,I51,K51,M51),""),""),""),"")</f>
        <v>19</v>
      </c>
      <c r="S51" s="57" t="n">
        <f aca="false">IF(ISNUMBER(R51),VLOOKUP(AB51,AC:AD,2,0),"")</f>
        <v>31</v>
      </c>
      <c r="T51" s="77"/>
      <c r="U51" s="77"/>
      <c r="V51" s="77"/>
      <c r="W51" s="77"/>
      <c r="X51" s="27" t="n">
        <f aca="false">G51</f>
        <v>4</v>
      </c>
      <c r="Y51" s="12" t="n">
        <f aca="false">I51</f>
        <v>4</v>
      </c>
      <c r="Z51" s="59" t="n">
        <f aca="false">K51</f>
        <v>1</v>
      </c>
      <c r="AA51" s="60" t="n">
        <f aca="false">M51</f>
        <v>10</v>
      </c>
      <c r="AB51" s="17" t="n">
        <f aca="false">IF(ISNUMBER(R51),CONCATENATE(R51+100,X51+100,Y51+100,Z51+100,AA51+100)+0,"")</f>
        <v>119104104101110</v>
      </c>
      <c r="AC51" s="17" t="n">
        <f aca="false">IF(ISNUMBER(SMALL(AB:AB,ROW()-2)),SMALL(AB:AB,ROW()-2),"")</f>
        <v>121108109101103</v>
      </c>
      <c r="AD51" s="14" t="n">
        <f aca="false">IF(AC50&lt;&gt;AC51,AD50+1,AD50)</f>
        <v>46</v>
      </c>
      <c r="AG51" s="14" t="n">
        <f aca="false">IF(ISNUMBER(LARGE(F:F,ROW()-2)),LARGE(F:F,ROW()-2),"")</f>
        <v>16</v>
      </c>
      <c r="AH51" s="14" t="n">
        <f aca="false">IF(AG50&lt;&gt;AG51,AH50+1,AH50)</f>
        <v>6</v>
      </c>
      <c r="AJ51" s="14" t="n">
        <f aca="false">IF(ISNUMBER(LARGE(H:H,ROW()-2)),LARGE(H:H,ROW()-2),"")</f>
        <v>6</v>
      </c>
      <c r="AK51" s="14" t="n">
        <f aca="false">IF(AJ50&lt;&gt;AJ51,AK50+1,AK50)</f>
        <v>4</v>
      </c>
      <c r="AM51" s="14" t="n">
        <f aca="false">IF(ISNUMBER(SMALL(J:J,ROW()-2)),SMALL(J:J,ROW()-2),"")</f>
        <v>0</v>
      </c>
      <c r="AN51" s="14" t="n">
        <f aca="false">IF(AM50&lt;&gt;AM51,AN50+1,AN50)</f>
        <v>1</v>
      </c>
      <c r="AP51" s="14" t="n">
        <f aca="false">IF(ISNUMBER(SMALL(L:L,ROW()-2)),SMALL(L:L,ROW()-2),"")</f>
        <v>9</v>
      </c>
      <c r="AQ51" s="14" t="n">
        <f aca="false">IF(AP50&lt;&gt;AP51,AQ50+1,AQ50)</f>
        <v>9</v>
      </c>
      <c r="AS51" s="14" t="str">
        <f aca="false">IF(ISNUMBER(LARGE(N:N,ROW()-2)),LARGE(N:N,ROW()-2),"")</f>
        <v/>
      </c>
      <c r="AT51" s="14" t="n">
        <f aca="false">IF(AS50&lt;&gt;AS51,AT50+1,AT50)</f>
        <v>7</v>
      </c>
      <c r="AV51" s="14" t="str">
        <f aca="false">IF(ISNUMBER(SMALL(#REF!,ROW()-2)),SMALL(#REF!,ROW()-2),"")</f>
        <v/>
      </c>
      <c r="AW51" s="14" t="n">
        <f aca="false">IF(AV50&lt;&gt;AV51,AW50+1,AW50)</f>
        <v>1</v>
      </c>
      <c r="AY51" s="75"/>
      <c r="AZ51" s="15" t="str">
        <f aca="false">IF(ISNUMBER(LARGE(AY:AY,ROW()-2)),LARGE(AY:AY,ROW()-2),"")</f>
        <v/>
      </c>
      <c r="BA51" s="14" t="n">
        <f aca="false">IF(AZ51&lt;&gt;0,IF(AZ50&lt;&gt;AZ51,BA50+1,BA50),"")</f>
        <v>1</v>
      </c>
      <c r="BB51" s="62" t="str">
        <f aca="false">IF(ISNUMBER(AY51),VLOOKUP(AY51,AZ:BA,2,0),"")</f>
        <v/>
      </c>
      <c r="BC51" s="62"/>
      <c r="BD51" s="62" t="n">
        <f aca="false">P51</f>
        <v>101</v>
      </c>
      <c r="BE51" s="14" t="str">
        <f aca="false">IF(ISNUMBER(SMALL(P:P,ROW()-2)),SMALL(P:P,ROW()-2),"")</f>
        <v/>
      </c>
      <c r="BF51" s="14" t="n">
        <f aca="false">IF(BE50&lt;&gt;BE51,BF50+1,BF50)</f>
        <v>32</v>
      </c>
      <c r="BG51" s="62" t="n">
        <f aca="false">IF(ISNUMBER(BD51),VLOOKUP(BD51,BE:BF,2,0),"")</f>
        <v>16</v>
      </c>
      <c r="BI51" s="14" t="n">
        <f aca="false">IF(ISNUMBER(SMALL(R:R,ROW()-2)),SMALL(R:R,ROW()-2),"")</f>
        <v>21</v>
      </c>
      <c r="BJ51" s="14" t="n">
        <f aca="false">IF(BI50&lt;&gt;BI51,BJ50+1,BJ50)</f>
        <v>14</v>
      </c>
      <c r="BN51" s="29" t="n">
        <f aca="false">P51</f>
        <v>101</v>
      </c>
      <c r="BO51" s="29" t="n">
        <f aca="false">SUM(G51,G52,G53,G54)</f>
        <v>41</v>
      </c>
      <c r="BP51" s="29" t="n">
        <f aca="false">SUM(I51,I52,I53,I54)</f>
        <v>22</v>
      </c>
      <c r="BQ51" s="63" t="n">
        <f aca="false">SUM(K51,K52,K53,K54)</f>
        <v>5</v>
      </c>
      <c r="BR51" s="63" t="n">
        <f aca="false">O51</f>
        <v>4</v>
      </c>
      <c r="BS51" s="64" t="e">
        <f aca="false">#REF!</f>
        <v>#REF!</v>
      </c>
      <c r="BT51" s="63" t="n">
        <f aca="false">SUM(M51,M52,M53,M54)</f>
        <v>29</v>
      </c>
      <c r="BU51" s="64" t="e">
        <f aca="false">#REF!</f>
        <v>#REF!</v>
      </c>
      <c r="BV51" s="65" t="n">
        <f aca="false">IF(ISNUMBER(P51),CONCATENATE(BN51+100,BO51+100,BP51+100,BQ51+100,BT51+100,BR51+100)+0,"")</f>
        <v>2.01141122105129E+017</v>
      </c>
      <c r="BW51" s="65" t="str">
        <f aca="false">IF(ISNUMBER(SMALL(BV:BV,ROW()-2)),SMALL(BV:BV,ROW()-2),"")</f>
        <v/>
      </c>
      <c r="BX51" s="17" t="str">
        <f aca="false">IF(ISNUMBER(SMALL(BV:BV,ROW()-2)),SMALL(BV:BV,ROW()-2),"")</f>
        <v/>
      </c>
      <c r="BY51" s="14" t="n">
        <f aca="false">IF(BX50&lt;&gt;BX51,BY50+1,BY50)</f>
        <v>32</v>
      </c>
      <c r="CB51" s="13"/>
      <c r="CC51" s="13" t="n">
        <f aca="false">VLOOKUP(F51,AG:AH,2,0)</f>
        <v>4</v>
      </c>
      <c r="CD51" s="66" t="n">
        <f aca="false">VLOOKUP(N51,AS:AT,2,0)</f>
        <v>4</v>
      </c>
      <c r="CE51" s="43" t="n">
        <f aca="false">IF(ISNUMBER(J51),VLOOKUP(J51,AM:AN,2,0),"")</f>
        <v>1</v>
      </c>
      <c r="CF51" s="13"/>
      <c r="CG51" s="13" t="n">
        <f aca="false">VLOOKUP(H51,AJ:AK,2,0)</f>
        <v>4</v>
      </c>
      <c r="CH51" s="13"/>
      <c r="CI51" s="30"/>
      <c r="CJ51" s="30"/>
      <c r="CK51" s="30"/>
      <c r="CL51" s="30"/>
      <c r="CM51" s="30"/>
      <c r="CN51" s="30"/>
      <c r="CO51" s="30"/>
      <c r="CP51" s="31"/>
      <c r="CQ51" s="31"/>
      <c r="CR51" s="31"/>
      <c r="CS51" s="31"/>
      <c r="CT51" s="31"/>
    </row>
    <row r="52" customFormat="false" ht="12" hidden="false" customHeight="true" outlineLevel="0" collapsed="false">
      <c r="A52" s="70"/>
      <c r="B52" s="33" t="str">
        <f aca="false">IF(MOD(ROW(),4)=3,((ROW()+1)/4),"")</f>
        <v/>
      </c>
      <c r="C52" s="48" t="str">
        <f aca="false">CONCATENATE(B51,"B")</f>
        <v>13B</v>
      </c>
      <c r="D52" s="49" t="s">
        <v>95</v>
      </c>
      <c r="E52" s="71"/>
      <c r="F52" s="51" t="n">
        <v>6</v>
      </c>
      <c r="G52" s="52" t="n">
        <f aca="false">IF(ISBLANK(F52),"",IF(F52=0,$CB$2,CC52))</f>
        <v>15</v>
      </c>
      <c r="H52" s="51" t="n">
        <v>4</v>
      </c>
      <c r="I52" s="52" t="n">
        <f aca="false">IF(ISBLANK(H52),"",IF(H52=0,$CF$2,CG52))</f>
        <v>6</v>
      </c>
      <c r="J52" s="51" t="n">
        <v>0</v>
      </c>
      <c r="K52" s="52" t="n">
        <f aca="false">IF(ISNUMBER(J52),VLOOKUP(J52,AM:AN,2,0),"")</f>
        <v>1</v>
      </c>
      <c r="L52" s="51" t="n">
        <v>9</v>
      </c>
      <c r="M52" s="52" t="n">
        <f aca="false">IF(ISNUMBER(L52),VLOOKUP(L52,AP:AQ,2,0),"")</f>
        <v>9</v>
      </c>
      <c r="N52" s="72"/>
      <c r="O52" s="73"/>
      <c r="P52" s="73"/>
      <c r="Q52" s="74"/>
      <c r="R52" s="52" t="n">
        <f aca="false">IF(ISNUMBER(G52),IF(ISNUMBER(I52),IF(ISNUMBER(K52),IF(ISNUMBER(M52),SUM(G52,I52,K52,M52),""),""),""),"")</f>
        <v>31</v>
      </c>
      <c r="S52" s="57" t="n">
        <f aca="false">IF(ISNUMBER(R52),VLOOKUP(AB52,AC:AD,2,0),"")</f>
        <v>81</v>
      </c>
      <c r="T52" s="77"/>
      <c r="U52" s="77"/>
      <c r="V52" s="77"/>
      <c r="W52" s="77"/>
      <c r="X52" s="27" t="n">
        <f aca="false">G52</f>
        <v>15</v>
      </c>
      <c r="Y52" s="12" t="n">
        <f aca="false">I52</f>
        <v>6</v>
      </c>
      <c r="Z52" s="59" t="n">
        <f aca="false">K52</f>
        <v>1</v>
      </c>
      <c r="AA52" s="60" t="n">
        <f aca="false">M52</f>
        <v>9</v>
      </c>
      <c r="AB52" s="17" t="n">
        <f aca="false">IF(ISNUMBER(R52),CONCATENATE(R52+100,X52+100,Y52+100,Z52+100,AA52+100)+0,"")</f>
        <v>131115106101109</v>
      </c>
      <c r="AC52" s="17" t="n">
        <f aca="false">IF(ISNUMBER(SMALL(AB:AB,ROW()-2)),SMALL(AB:AB,ROW()-2),"")</f>
        <v>122102104101115</v>
      </c>
      <c r="AD52" s="14" t="n">
        <f aca="false">IF(AC51&lt;&gt;AC52,AD51+1,AD51)</f>
        <v>47</v>
      </c>
      <c r="AG52" s="14" t="n">
        <f aca="false">IF(ISNUMBER(LARGE(F:F,ROW()-2)),LARGE(F:F,ROW()-2),"")</f>
        <v>16</v>
      </c>
      <c r="AH52" s="14" t="n">
        <f aca="false">IF(AG51&lt;&gt;AG52,AH51+1,AH51)</f>
        <v>6</v>
      </c>
      <c r="AJ52" s="14" t="n">
        <f aca="false">IF(ISNUMBER(LARGE(H:H,ROW()-2)),LARGE(H:H,ROW()-2),"")</f>
        <v>6</v>
      </c>
      <c r="AK52" s="14" t="n">
        <f aca="false">IF(AJ51&lt;&gt;AJ52,AK51+1,AK51)</f>
        <v>4</v>
      </c>
      <c r="AM52" s="14" t="n">
        <f aca="false">IF(ISNUMBER(SMALL(J:J,ROW()-2)),SMALL(J:J,ROW()-2),"")</f>
        <v>0</v>
      </c>
      <c r="AN52" s="14" t="n">
        <f aca="false">IF(AM51&lt;&gt;AM52,AN51+1,AN51)</f>
        <v>1</v>
      </c>
      <c r="AP52" s="14" t="n">
        <f aca="false">IF(ISNUMBER(SMALL(L:L,ROW()-2)),SMALL(L:L,ROW()-2),"")</f>
        <v>9</v>
      </c>
      <c r="AQ52" s="14" t="n">
        <f aca="false">IF(AP51&lt;&gt;AP52,AQ51+1,AQ51)</f>
        <v>9</v>
      </c>
      <c r="AS52" s="14" t="str">
        <f aca="false">IF(ISNUMBER(LARGE(N:N,ROW()-2)),LARGE(N:N,ROW()-2),"")</f>
        <v/>
      </c>
      <c r="AT52" s="14" t="n">
        <f aca="false">IF(AS51&lt;&gt;AS52,AT51+1,AT51)</f>
        <v>7</v>
      </c>
      <c r="AV52" s="14" t="str">
        <f aca="false">IF(ISNUMBER(SMALL(#REF!,ROW()-2)),SMALL(#REF!,ROW()-2),"")</f>
        <v/>
      </c>
      <c r="AW52" s="14" t="n">
        <f aca="false">IF(AV51&lt;&gt;AV52,AW51+1,AW51)</f>
        <v>1</v>
      </c>
      <c r="AY52" s="75"/>
      <c r="AZ52" s="15" t="str">
        <f aca="false">IF(ISNUMBER(LARGE(AY:AY,ROW()-2)),LARGE(AY:AY,ROW()-2),"")</f>
        <v/>
      </c>
      <c r="BA52" s="14" t="n">
        <f aca="false">IF(AZ52&lt;&gt;0,IF(AZ51&lt;&gt;AZ52,BA51+1,BA51),"")</f>
        <v>1</v>
      </c>
      <c r="BB52" s="62"/>
      <c r="BC52" s="62"/>
      <c r="BD52" s="62"/>
      <c r="BE52" s="14" t="str">
        <f aca="false">IF(ISNUMBER(SMALL(P:P,ROW()-2)),SMALL(P:P,ROW()-2),"")</f>
        <v/>
      </c>
      <c r="BF52" s="14" t="n">
        <f aca="false">IF(BE51&lt;&gt;BE52,BF51+1,BF51)</f>
        <v>32</v>
      </c>
      <c r="BG52" s="62"/>
      <c r="BI52" s="14" t="n">
        <f aca="false">IF(ISNUMBER(SMALL(R:R,ROW()-2)),SMALL(R:R,ROW()-2),"")</f>
        <v>22</v>
      </c>
      <c r="BJ52" s="14" t="n">
        <f aca="false">IF(BI51&lt;&gt;BI52,BJ51+1,BJ51)</f>
        <v>15</v>
      </c>
      <c r="BN52" s="29"/>
      <c r="BO52" s="29"/>
      <c r="BP52" s="29"/>
      <c r="BQ52" s="63"/>
      <c r="BR52" s="63"/>
      <c r="BS52" s="64"/>
      <c r="BT52" s="63"/>
      <c r="BU52" s="64"/>
      <c r="BV52" s="65"/>
      <c r="BW52" s="65"/>
      <c r="BX52" s="17" t="str">
        <f aca="false">IF(ISNUMBER(SMALL(BV:BV,ROW()-2)),SMALL(BV:BV,ROW()-2),"")</f>
        <v/>
      </c>
      <c r="BY52" s="14" t="n">
        <f aca="false">IF(BX51&lt;&gt;BX52,BY51+1,BY51)</f>
        <v>32</v>
      </c>
      <c r="CB52" s="13"/>
      <c r="CC52" s="13" t="n">
        <f aca="false">VLOOKUP(F52,AG:AH,2,0)</f>
        <v>15</v>
      </c>
      <c r="CD52" s="66"/>
      <c r="CE52" s="43" t="n">
        <f aca="false">IF(ISNUMBER(J52),VLOOKUP(J52,AM:AN,2,0),"")</f>
        <v>1</v>
      </c>
      <c r="CF52" s="13"/>
      <c r="CG52" s="13" t="n">
        <f aca="false">VLOOKUP(H52,AJ:AK,2,0)</f>
        <v>6</v>
      </c>
      <c r="CH52" s="13"/>
      <c r="CI52" s="30"/>
      <c r="CJ52" s="30"/>
      <c r="CK52" s="30"/>
      <c r="CL52" s="30"/>
      <c r="CM52" s="30"/>
      <c r="CN52" s="30"/>
      <c r="CO52" s="30"/>
      <c r="CP52" s="31"/>
      <c r="CQ52" s="31"/>
      <c r="CR52" s="31"/>
      <c r="CS52" s="31"/>
      <c r="CT52" s="31"/>
    </row>
    <row r="53" customFormat="false" ht="12" hidden="false" customHeight="true" outlineLevel="0" collapsed="false">
      <c r="A53" s="70"/>
      <c r="B53" s="33" t="str">
        <f aca="false">IF(MOD(ROW(),4)=3,((ROW()+1)/4),"")</f>
        <v/>
      </c>
      <c r="C53" s="48" t="str">
        <f aca="false">CONCATENATE(B51,"C")</f>
        <v>13C</v>
      </c>
      <c r="D53" s="49" t="s">
        <v>96</v>
      </c>
      <c r="E53" s="71"/>
      <c r="F53" s="51" t="n">
        <v>12</v>
      </c>
      <c r="G53" s="52" t="n">
        <f aca="false">IF(ISBLANK(F53),"",IF(F53=0,$CB$2,CC53))</f>
        <v>10</v>
      </c>
      <c r="H53" s="51" t="n">
        <v>3</v>
      </c>
      <c r="I53" s="52" t="n">
        <f aca="false">IF(ISBLANK(H53),"",IF(H53=0,$CF$2,CG53))</f>
        <v>7</v>
      </c>
      <c r="J53" s="51" t="n">
        <v>3</v>
      </c>
      <c r="K53" s="52" t="n">
        <f aca="false">IF(ISNUMBER(J53),VLOOKUP(J53,AM:AN,2,0),"")</f>
        <v>2</v>
      </c>
      <c r="L53" s="51" t="n">
        <v>0</v>
      </c>
      <c r="M53" s="52" t="n">
        <f aca="false">IF(ISNUMBER(L53),VLOOKUP(L53,AP:AQ,2,0),"")</f>
        <v>1</v>
      </c>
      <c r="N53" s="72"/>
      <c r="O53" s="73"/>
      <c r="P53" s="73"/>
      <c r="Q53" s="74"/>
      <c r="R53" s="52" t="n">
        <f aca="false">IF(ISNUMBER(G53),IF(ISNUMBER(I53),IF(ISNUMBER(K53),IF(ISNUMBER(M53),SUM(G53,I53,K53,M53),""),""),""),"")</f>
        <v>20</v>
      </c>
      <c r="S53" s="57" t="n">
        <f aca="false">IF(ISNUMBER(R53),VLOOKUP(AB53,AC:AD,2,0),"")</f>
        <v>40</v>
      </c>
      <c r="T53" s="77"/>
      <c r="U53" s="77"/>
      <c r="V53" s="77"/>
      <c r="W53" s="77"/>
      <c r="X53" s="27" t="n">
        <f aca="false">G53</f>
        <v>10</v>
      </c>
      <c r="Y53" s="12" t="n">
        <f aca="false">I53</f>
        <v>7</v>
      </c>
      <c r="Z53" s="59" t="n">
        <f aca="false">K53</f>
        <v>2</v>
      </c>
      <c r="AA53" s="60" t="n">
        <f aca="false">M53</f>
        <v>1</v>
      </c>
      <c r="AB53" s="17" t="n">
        <f aca="false">IF(ISNUMBER(R53),CONCATENATE(R53+100,X53+100,Y53+100,Z53+100,AA53+100)+0,"")</f>
        <v>120110107102101</v>
      </c>
      <c r="AC53" s="17" t="n">
        <f aca="false">IF(ISNUMBER(SMALL(AB:AB,ROW()-2)),SMALL(AB:AB,ROW()-2),"")</f>
        <v>122104101101116</v>
      </c>
      <c r="AD53" s="14" t="n">
        <f aca="false">IF(AC52&lt;&gt;AC53,AD52+1,AD52)</f>
        <v>48</v>
      </c>
      <c r="AG53" s="14" t="n">
        <f aca="false">IF(ISNUMBER(LARGE(F:F,ROW()-2)),LARGE(F:F,ROW()-2),"")</f>
        <v>15</v>
      </c>
      <c r="AH53" s="14" t="n">
        <f aca="false">IF(AG52&lt;&gt;AG53,AH52+1,AH52)</f>
        <v>7</v>
      </c>
      <c r="AJ53" s="14" t="n">
        <f aca="false">IF(ISNUMBER(LARGE(H:H,ROW()-2)),LARGE(H:H,ROW()-2),"")</f>
        <v>6</v>
      </c>
      <c r="AK53" s="14" t="n">
        <f aca="false">IF(AJ52&lt;&gt;AJ53,AK52+1,AK52)</f>
        <v>4</v>
      </c>
      <c r="AM53" s="14" t="n">
        <f aca="false">IF(ISNUMBER(SMALL(J:J,ROW()-2)),SMALL(J:J,ROW()-2),"")</f>
        <v>0</v>
      </c>
      <c r="AN53" s="14" t="n">
        <f aca="false">IF(AM52&lt;&gt;AM53,AN52+1,AN52)</f>
        <v>1</v>
      </c>
      <c r="AP53" s="14" t="n">
        <f aca="false">IF(ISNUMBER(SMALL(L:L,ROW()-2)),SMALL(L:L,ROW()-2),"")</f>
        <v>9</v>
      </c>
      <c r="AQ53" s="14" t="n">
        <f aca="false">IF(AP52&lt;&gt;AP53,AQ52+1,AQ52)</f>
        <v>9</v>
      </c>
      <c r="AS53" s="14" t="str">
        <f aca="false">IF(ISNUMBER(LARGE(N:N,ROW()-2)),LARGE(N:N,ROW()-2),"")</f>
        <v/>
      </c>
      <c r="AT53" s="14" t="n">
        <f aca="false">IF(AS52&lt;&gt;AS53,AT52+1,AT52)</f>
        <v>7</v>
      </c>
      <c r="AV53" s="14" t="str">
        <f aca="false">IF(ISNUMBER(SMALL(#REF!,ROW()-2)),SMALL(#REF!,ROW()-2),"")</f>
        <v/>
      </c>
      <c r="AW53" s="14" t="n">
        <f aca="false">IF(AV52&lt;&gt;AV53,AW52+1,AW52)</f>
        <v>1</v>
      </c>
      <c r="AY53" s="75"/>
      <c r="AZ53" s="15" t="str">
        <f aca="false">IF(ISNUMBER(LARGE(AY:AY,ROW()-2)),LARGE(AY:AY,ROW()-2),"")</f>
        <v/>
      </c>
      <c r="BA53" s="14" t="n">
        <f aca="false">IF(AZ53&lt;&gt;0,IF(AZ52&lt;&gt;AZ53,BA52+1,BA52),"")</f>
        <v>1</v>
      </c>
      <c r="BB53" s="62"/>
      <c r="BC53" s="62"/>
      <c r="BD53" s="62"/>
      <c r="BE53" s="14" t="str">
        <f aca="false">IF(ISNUMBER(SMALL(P:P,ROW()-2)),SMALL(P:P,ROW()-2),"")</f>
        <v/>
      </c>
      <c r="BF53" s="14" t="n">
        <f aca="false">IF(BE52&lt;&gt;BE53,BF52+1,BF52)</f>
        <v>32</v>
      </c>
      <c r="BG53" s="62"/>
      <c r="BI53" s="14" t="n">
        <f aca="false">IF(ISNUMBER(SMALL(R:R,ROW()-2)),SMALL(R:R,ROW()-2),"")</f>
        <v>22</v>
      </c>
      <c r="BJ53" s="14" t="n">
        <f aca="false">IF(BI52&lt;&gt;BI53,BJ52+1,BJ52)</f>
        <v>15</v>
      </c>
      <c r="BN53" s="29"/>
      <c r="BO53" s="29"/>
      <c r="BP53" s="29"/>
      <c r="BQ53" s="63"/>
      <c r="BR53" s="63"/>
      <c r="BS53" s="64"/>
      <c r="BT53" s="63"/>
      <c r="BU53" s="64"/>
      <c r="BV53" s="65"/>
      <c r="BW53" s="65"/>
      <c r="BX53" s="17" t="str">
        <f aca="false">IF(ISNUMBER(SMALL(BV:BV,ROW()-2)),SMALL(BV:BV,ROW()-2),"")</f>
        <v/>
      </c>
      <c r="BY53" s="14" t="n">
        <f aca="false">IF(BX52&lt;&gt;BX53,BY52+1,BY52)</f>
        <v>32</v>
      </c>
      <c r="CB53" s="13"/>
      <c r="CC53" s="13" t="n">
        <f aca="false">VLOOKUP(F53,AG:AH,2,0)</f>
        <v>10</v>
      </c>
      <c r="CD53" s="66"/>
      <c r="CE53" s="43" t="n">
        <f aca="false">IF(ISNUMBER(J53),VLOOKUP(J53,AM:AN,2,0),"")</f>
        <v>2</v>
      </c>
      <c r="CF53" s="13"/>
      <c r="CG53" s="13" t="n">
        <f aca="false">VLOOKUP(H53,AJ:AK,2,0)</f>
        <v>7</v>
      </c>
      <c r="CH53" s="13"/>
      <c r="CI53" s="30"/>
      <c r="CJ53" s="30"/>
      <c r="CK53" s="30"/>
      <c r="CL53" s="30"/>
      <c r="CM53" s="30"/>
      <c r="CN53" s="30"/>
      <c r="CO53" s="30"/>
      <c r="CP53" s="31"/>
      <c r="CQ53" s="31"/>
      <c r="CR53" s="31"/>
      <c r="CS53" s="31"/>
      <c r="CT53" s="31"/>
    </row>
    <row r="54" customFormat="false" ht="12" hidden="false" customHeight="true" outlineLevel="0" collapsed="false">
      <c r="B54" s="33" t="str">
        <f aca="false">IF(MOD(ROW(),4)=3,((ROW()+1)/4),"")</f>
        <v/>
      </c>
      <c r="C54" s="48" t="str">
        <f aca="false">CONCATENATE(B51,"D")</f>
        <v>13D</v>
      </c>
      <c r="D54" s="49" t="s">
        <v>97</v>
      </c>
      <c r="E54" s="71"/>
      <c r="F54" s="51" t="n">
        <v>10</v>
      </c>
      <c r="G54" s="52" t="n">
        <f aca="false">IF(ISBLANK(F54),"",IF(F54=0,$CB$2,CC54))</f>
        <v>12</v>
      </c>
      <c r="H54" s="51" t="n">
        <v>5</v>
      </c>
      <c r="I54" s="52" t="n">
        <f aca="false">IF(ISBLANK(H54),"",IF(H54=0,$CF$2,CG54))</f>
        <v>5</v>
      </c>
      <c r="J54" s="51" t="n">
        <v>0</v>
      </c>
      <c r="K54" s="52" t="n">
        <f aca="false">IF(ISNUMBER(J54),VLOOKUP(J54,AM:AN,2,0),"")</f>
        <v>1</v>
      </c>
      <c r="L54" s="51" t="n">
        <v>9</v>
      </c>
      <c r="M54" s="52" t="n">
        <f aca="false">IF(ISNUMBER(L54),VLOOKUP(L54,AP:AQ,2,0),"")</f>
        <v>9</v>
      </c>
      <c r="N54" s="72"/>
      <c r="O54" s="73"/>
      <c r="P54" s="73"/>
      <c r="Q54" s="74"/>
      <c r="R54" s="52" t="n">
        <f aca="false">IF(ISNUMBER(G54),IF(ISNUMBER(I54),IF(ISNUMBER(K54),IF(ISNUMBER(M54),SUM(G54,I54,K54,M54),""),""),""),"")</f>
        <v>27</v>
      </c>
      <c r="S54" s="57" t="n">
        <f aca="false">IF(ISNUMBER(R54),VLOOKUP(AB54,AC:AD,2,0),"")</f>
        <v>64</v>
      </c>
      <c r="T54" s="26"/>
      <c r="U54" s="26"/>
      <c r="V54" s="26"/>
      <c r="W54" s="26"/>
      <c r="X54" s="27" t="n">
        <f aca="false">G54</f>
        <v>12</v>
      </c>
      <c r="Y54" s="12" t="n">
        <f aca="false">I54</f>
        <v>5</v>
      </c>
      <c r="Z54" s="59" t="n">
        <f aca="false">K54</f>
        <v>1</v>
      </c>
      <c r="AA54" s="60" t="n">
        <f aca="false">M54</f>
        <v>9</v>
      </c>
      <c r="AB54" s="17" t="n">
        <f aca="false">IF(ISNUMBER(R54),CONCATENATE(R54+100,X54+100,Y54+100,Z54+100,AA54+100)+0,"")</f>
        <v>127112105101109</v>
      </c>
      <c r="AC54" s="17" t="n">
        <f aca="false">IF(ISNUMBER(SMALL(AB:AB,ROW()-2)),SMALL(AB:AB,ROW()-2),"")</f>
        <v>122106104102110</v>
      </c>
      <c r="AD54" s="14" t="n">
        <f aca="false">IF(AC53&lt;&gt;AC54,AD53+1,AD53)</f>
        <v>49</v>
      </c>
      <c r="AG54" s="14" t="n">
        <f aca="false">IF(ISNUMBER(LARGE(F:F,ROW()-2)),LARGE(F:F,ROW()-2),"")</f>
        <v>15</v>
      </c>
      <c r="AH54" s="14" t="n">
        <f aca="false">IF(AG53&lt;&gt;AG54,AH53+1,AH53)</f>
        <v>7</v>
      </c>
      <c r="AJ54" s="14" t="n">
        <f aca="false">IF(ISNUMBER(LARGE(H:H,ROW()-2)),LARGE(H:H,ROW()-2),"")</f>
        <v>6</v>
      </c>
      <c r="AK54" s="14" t="n">
        <f aca="false">IF(AJ53&lt;&gt;AJ54,AK53+1,AK53)</f>
        <v>4</v>
      </c>
      <c r="AM54" s="14" t="n">
        <f aca="false">IF(ISNUMBER(SMALL(J:J,ROW()-2)),SMALL(J:J,ROW()-2),"")</f>
        <v>0</v>
      </c>
      <c r="AN54" s="14" t="n">
        <f aca="false">IF(AM53&lt;&gt;AM54,AN53+1,AN53)</f>
        <v>1</v>
      </c>
      <c r="AP54" s="14" t="n">
        <f aca="false">IF(ISNUMBER(SMALL(L:L,ROW()-2)),SMALL(L:L,ROW()-2),"")</f>
        <v>10</v>
      </c>
      <c r="AQ54" s="14" t="n">
        <f aca="false">IF(AP53&lt;&gt;AP54,AQ53+1,AQ53)</f>
        <v>10</v>
      </c>
      <c r="AS54" s="14" t="str">
        <f aca="false">IF(ISNUMBER(LARGE(N:N,ROW()-2)),LARGE(N:N,ROW()-2),"")</f>
        <v/>
      </c>
      <c r="AT54" s="14" t="n">
        <f aca="false">IF(AS53&lt;&gt;AS54,AT53+1,AT53)</f>
        <v>7</v>
      </c>
      <c r="AV54" s="14" t="str">
        <f aca="false">IF(ISNUMBER(SMALL(#REF!,ROW()-2)),SMALL(#REF!,ROW()-2),"")</f>
        <v/>
      </c>
      <c r="AW54" s="14" t="n">
        <f aca="false">IF(AV53&lt;&gt;AV54,AW53+1,AW53)</f>
        <v>1</v>
      </c>
      <c r="AY54" s="75"/>
      <c r="AZ54" s="15" t="str">
        <f aca="false">IF(ISNUMBER(LARGE(AY:AY,ROW()-2)),LARGE(AY:AY,ROW()-2),"")</f>
        <v/>
      </c>
      <c r="BA54" s="14" t="n">
        <f aca="false">IF(AZ54&lt;&gt;0,IF(AZ53&lt;&gt;AZ54,BA53+1,BA53),"")</f>
        <v>1</v>
      </c>
      <c r="BB54" s="62" t="str">
        <f aca="false">IF(ISNUMBER(AY54),VLOOKUP(AY54,AZ:BA,2,0),"")</f>
        <v/>
      </c>
      <c r="BC54" s="62"/>
      <c r="BD54" s="62" t="n">
        <f aca="false">P54</f>
        <v>0</v>
      </c>
      <c r="BE54" s="14" t="str">
        <f aca="false">IF(ISNUMBER(SMALL(P:P,ROW()-2)),SMALL(P:P,ROW()-2),"")</f>
        <v/>
      </c>
      <c r="BF54" s="14" t="n">
        <f aca="false">IF(BE53&lt;&gt;BE54,BF53+1,BF53)</f>
        <v>32</v>
      </c>
      <c r="BG54" s="62" t="n">
        <f aca="false">IF(ISNUMBER(BD54),VLOOKUP(BD54,BE:BF,2,0),"")</f>
        <v>0</v>
      </c>
      <c r="BI54" s="14" t="n">
        <f aca="false">IF(ISNUMBER(SMALL(R:R,ROW()-2)),SMALL(R:R,ROW()-2),"")</f>
        <v>22</v>
      </c>
      <c r="BJ54" s="14" t="n">
        <f aca="false">IF(BI53&lt;&gt;BI54,BJ53+1,BJ53)</f>
        <v>15</v>
      </c>
      <c r="BN54" s="29"/>
      <c r="BO54" s="29"/>
      <c r="BP54" s="29"/>
      <c r="BQ54" s="63"/>
      <c r="BR54" s="63"/>
      <c r="BS54" s="64" t="e">
        <f aca="false">#REF!</f>
        <v>#REF!</v>
      </c>
      <c r="BT54" s="63"/>
      <c r="BU54" s="64" t="e">
        <f aca="false">#REF!</f>
        <v>#REF!</v>
      </c>
      <c r="BV54" s="65"/>
      <c r="BW54" s="65"/>
      <c r="BX54" s="17" t="str">
        <f aca="false">IF(ISNUMBER(SMALL(BV:BV,ROW()-2)),SMALL(BV:BV,ROW()-2),"")</f>
        <v/>
      </c>
      <c r="BY54" s="14" t="n">
        <f aca="false">IF(BX53&lt;&gt;BX54,BY53+1,BY53)</f>
        <v>32</v>
      </c>
      <c r="CB54" s="13"/>
      <c r="CC54" s="13" t="n">
        <f aca="false">VLOOKUP(F54,AG:AH,2,0)</f>
        <v>12</v>
      </c>
      <c r="CD54" s="66"/>
      <c r="CE54" s="43" t="n">
        <f aca="false">IF(ISNUMBER(J54),VLOOKUP(J54,AM:AN,2,0),"")</f>
        <v>1</v>
      </c>
      <c r="CF54" s="13"/>
      <c r="CG54" s="13" t="n">
        <f aca="false">VLOOKUP(H54,AJ:AK,2,0)</f>
        <v>5</v>
      </c>
      <c r="CH54" s="13"/>
      <c r="CI54" s="30"/>
      <c r="CJ54" s="30"/>
      <c r="CK54" s="30"/>
      <c r="CL54" s="30"/>
      <c r="CM54" s="30"/>
      <c r="CN54" s="30"/>
      <c r="CO54" s="30"/>
      <c r="CP54" s="31"/>
      <c r="CQ54" s="31"/>
      <c r="CR54" s="31"/>
      <c r="CS54" s="31"/>
      <c r="CT54" s="31"/>
    </row>
    <row r="55" customFormat="false" ht="12" hidden="false" customHeight="true" outlineLevel="0" collapsed="false">
      <c r="B55" s="33" t="n">
        <f aca="false">IF(MOD(ROW(),4)=3,((ROW()+1)/4),"")</f>
        <v>14</v>
      </c>
      <c r="C55" s="48" t="str">
        <f aca="false">CONCATENATE(B55,"A")</f>
        <v>14A</v>
      </c>
      <c r="D55" s="49" t="s">
        <v>98</v>
      </c>
      <c r="E55" s="50" t="s">
        <v>99</v>
      </c>
      <c r="F55" s="51" t="n">
        <v>18</v>
      </c>
      <c r="G55" s="52" t="n">
        <f aca="false">IF(ISBLANK(F55),"",IF(F55=0,$CB$2,CC55))</f>
        <v>4</v>
      </c>
      <c r="H55" s="51" t="n">
        <v>4</v>
      </c>
      <c r="I55" s="52" t="n">
        <f aca="false">IF(ISBLANK(H55),"",IF(H55=0,$CF$2,CG55))</f>
        <v>6</v>
      </c>
      <c r="J55" s="51" t="n">
        <v>0</v>
      </c>
      <c r="K55" s="52" t="n">
        <f aca="false">IF(ISNUMBER(J55),VLOOKUP(J55,AM:AN,2,0),"")</f>
        <v>1</v>
      </c>
      <c r="L55" s="51" t="n">
        <v>0</v>
      </c>
      <c r="M55" s="52" t="n">
        <f aca="false">IF(ISNUMBER(L55),VLOOKUP(L55,AP:AQ,2,0),"")</f>
        <v>1</v>
      </c>
      <c r="N55" s="72" t="n">
        <v>19</v>
      </c>
      <c r="O55" s="73" t="n">
        <f aca="false">IF(ISBLANK(N55),"",IF(N55=0,$CC$2,CD55))</f>
        <v>2</v>
      </c>
      <c r="P55" s="73" t="n">
        <f aca="false">IF(ISNUMBER(O55),IF(ISNUMBER(O55),IF(ISNUMBER(O55),IF(ISNUMBER(O55),O55+G55+G56+G57+G58+I55+I56+I57+I58+K55+K56+K57+K58+M55+M56+M57+M58,""),""),""),"")</f>
        <v>63</v>
      </c>
      <c r="Q55" s="74" t="n">
        <f aca="false">IF(ISNUMBER(P55),VLOOKUP(BV55,BX:BY,2,0),"")</f>
        <v>5</v>
      </c>
      <c r="R55" s="52" t="n">
        <f aca="false">IF(ISNUMBER(G55),IF(ISNUMBER(I55),IF(ISNUMBER(K55),IF(ISNUMBER(M55),SUM(G55,I55,K55,M55),""),""),""),"")</f>
        <v>12</v>
      </c>
      <c r="S55" s="57" t="n">
        <f aca="false">IF(ISNUMBER(R55),VLOOKUP(AB55,AC:AD,2,0),"")</f>
        <v>9</v>
      </c>
      <c r="T55" s="26"/>
      <c r="U55" s="26"/>
      <c r="V55" s="26"/>
      <c r="W55" s="26"/>
      <c r="X55" s="27" t="n">
        <f aca="false">G55</f>
        <v>4</v>
      </c>
      <c r="Y55" s="12" t="n">
        <f aca="false">I55</f>
        <v>6</v>
      </c>
      <c r="Z55" s="59" t="n">
        <f aca="false">K55</f>
        <v>1</v>
      </c>
      <c r="AA55" s="60" t="n">
        <f aca="false">M55</f>
        <v>1</v>
      </c>
      <c r="AB55" s="17" t="n">
        <f aca="false">IF(ISNUMBER(R55),CONCATENATE(R55+100,X55+100,Y55+100,Z55+100,AA55+100)+0,"")</f>
        <v>112104106101101</v>
      </c>
      <c r="AC55" s="17" t="n">
        <f aca="false">IF(ISNUMBER(SMALL(AB:AB,ROW()-2)),SMALL(AB:AB,ROW()-2),"")</f>
        <v>122109104101108</v>
      </c>
      <c r="AD55" s="14" t="n">
        <f aca="false">IF(AC54&lt;&gt;AC55,AD54+1,AD54)</f>
        <v>50</v>
      </c>
      <c r="AG55" s="14" t="n">
        <f aca="false">IF(ISNUMBER(LARGE(F:F,ROW()-2)),LARGE(F:F,ROW()-2),"")</f>
        <v>15</v>
      </c>
      <c r="AH55" s="14" t="n">
        <f aca="false">IF(AG54&lt;&gt;AG55,AH54+1,AH54)</f>
        <v>7</v>
      </c>
      <c r="AJ55" s="14" t="n">
        <f aca="false">IF(ISNUMBER(LARGE(H:H,ROW()-2)),LARGE(H:H,ROW()-2),"")</f>
        <v>6</v>
      </c>
      <c r="AK55" s="14" t="n">
        <f aca="false">IF(AJ54&lt;&gt;AJ55,AK54+1,AK54)</f>
        <v>4</v>
      </c>
      <c r="AM55" s="14" t="n">
        <f aca="false">IF(ISNUMBER(SMALL(J:J,ROW()-2)),SMALL(J:J,ROW()-2),"")</f>
        <v>0</v>
      </c>
      <c r="AN55" s="14" t="n">
        <f aca="false">IF(AM54&lt;&gt;AM55,AN54+1,AN54)</f>
        <v>1</v>
      </c>
      <c r="AP55" s="14" t="n">
        <f aca="false">IF(ISNUMBER(SMALL(L:L,ROW()-2)),SMALL(L:L,ROW()-2),"")</f>
        <v>10</v>
      </c>
      <c r="AQ55" s="14" t="n">
        <f aca="false">IF(AP54&lt;&gt;AP55,AQ54+1,AQ54)</f>
        <v>10</v>
      </c>
      <c r="AS55" s="14" t="str">
        <f aca="false">IF(ISNUMBER(LARGE(N:N,ROW()-2)),LARGE(N:N,ROW()-2),"")</f>
        <v/>
      </c>
      <c r="AT55" s="14" t="n">
        <f aca="false">IF(AS54&lt;&gt;AS55,AT54+1,AT54)</f>
        <v>7</v>
      </c>
      <c r="AV55" s="14" t="str">
        <f aca="false">IF(ISNUMBER(SMALL(#REF!,ROW()-2)),SMALL(#REF!,ROW()-2),"")</f>
        <v/>
      </c>
      <c r="AW55" s="14" t="n">
        <f aca="false">IF(AV54&lt;&gt;AV55,AW54+1,AW54)</f>
        <v>1</v>
      </c>
      <c r="AY55" s="75"/>
      <c r="AZ55" s="15" t="str">
        <f aca="false">IF(ISNUMBER(LARGE(AY:AY,ROW()-2)),LARGE(AY:AY,ROW()-2),"")</f>
        <v/>
      </c>
      <c r="BB55" s="62"/>
      <c r="BC55" s="62"/>
      <c r="BD55" s="62"/>
      <c r="BE55" s="14" t="str">
        <f aca="false">IF(ISNUMBER(SMALL(P:P,ROW()-2)),SMALL(P:P,ROW()-2),"")</f>
        <v/>
      </c>
      <c r="BF55" s="14" t="n">
        <f aca="false">IF(BE54&lt;&gt;BE55,BF54+1,BF54)</f>
        <v>32</v>
      </c>
      <c r="BG55" s="62"/>
      <c r="BI55" s="14" t="n">
        <f aca="false">IF(ISNUMBER(SMALL(R:R,ROW()-2)),SMALL(R:R,ROW()-2),"")</f>
        <v>22</v>
      </c>
      <c r="BJ55" s="14" t="n">
        <f aca="false">IF(BI54&lt;&gt;BI55,BJ54+1,BJ54)</f>
        <v>15</v>
      </c>
      <c r="BN55" s="29" t="n">
        <f aca="false">P55</f>
        <v>63</v>
      </c>
      <c r="BO55" s="29" t="n">
        <f aca="false">SUM(G55,G56,G57,G58)</f>
        <v>31</v>
      </c>
      <c r="BP55" s="29" t="n">
        <f aca="false">SUM(I55,I56,I57,I58)</f>
        <v>20</v>
      </c>
      <c r="BQ55" s="63" t="n">
        <f aca="false">SUM(K55,K56,K57,K58)</f>
        <v>4</v>
      </c>
      <c r="BR55" s="63" t="n">
        <f aca="false">O55</f>
        <v>2</v>
      </c>
      <c r="BS55" s="64"/>
      <c r="BT55" s="63" t="n">
        <f aca="false">SUM(M55,M56,M57,M58)</f>
        <v>6</v>
      </c>
      <c r="BU55" s="64"/>
      <c r="BV55" s="65" t="n">
        <f aca="false">IF(ISNUMBER(P55),CONCATENATE(BN55+100,BO55+100,BP55+100,BQ55+100,BT55+100,BR55+100)+0,"")</f>
        <v>1.63131120104106E+017</v>
      </c>
      <c r="BW55" s="65" t="str">
        <f aca="false">IF(ISNUMBER(SMALL(BV:BV,ROW()-2)),SMALL(BV:BV,ROW()-2),"")</f>
        <v/>
      </c>
      <c r="BX55" s="17" t="str">
        <f aca="false">IF(ISNUMBER(SMALL(BV:BV,ROW()-2)),SMALL(BV:BV,ROW()-2),"")</f>
        <v/>
      </c>
      <c r="BY55" s="14" t="n">
        <f aca="false">IF(BX54&lt;&gt;BX55,BY54+1,BY54)</f>
        <v>32</v>
      </c>
      <c r="CB55" s="13"/>
      <c r="CC55" s="13" t="n">
        <f aca="false">VLOOKUP(F55,AG:AH,2,0)</f>
        <v>4</v>
      </c>
      <c r="CD55" s="66" t="n">
        <f aca="false">VLOOKUP(N55,AS:AT,2,0)</f>
        <v>2</v>
      </c>
      <c r="CE55" s="43" t="n">
        <f aca="false">IF(ISNUMBER(J55),VLOOKUP(J55,AM:AN,2,0),"")</f>
        <v>1</v>
      </c>
      <c r="CF55" s="13"/>
      <c r="CG55" s="13" t="n">
        <f aca="false">VLOOKUP(H55,AJ:AK,2,0)</f>
        <v>6</v>
      </c>
      <c r="CH55" s="13"/>
      <c r="CI55" s="30"/>
      <c r="CJ55" s="30"/>
      <c r="CK55" s="30"/>
      <c r="CL55" s="30"/>
      <c r="CM55" s="30"/>
      <c r="CN55" s="30"/>
      <c r="CO55" s="30"/>
      <c r="CP55" s="31"/>
      <c r="CQ55" s="31"/>
      <c r="CR55" s="31"/>
      <c r="CS55" s="31"/>
      <c r="CT55" s="31"/>
    </row>
    <row r="56" customFormat="false" ht="12" hidden="false" customHeight="true" outlineLevel="0" collapsed="false">
      <c r="B56" s="33" t="str">
        <f aca="false">IF(MOD(ROW(),4)=3,((ROW()+1)/4),"")</f>
        <v/>
      </c>
      <c r="C56" s="48" t="str">
        <f aca="false">CONCATENATE(B55,"B")</f>
        <v>14B</v>
      </c>
      <c r="D56" s="49" t="s">
        <v>100</v>
      </c>
      <c r="E56" s="50"/>
      <c r="F56" s="51" t="n">
        <v>11</v>
      </c>
      <c r="G56" s="52" t="n">
        <f aca="false">IF(ISBLANK(F56),"",IF(F56=0,$CB$2,CC56))</f>
        <v>11</v>
      </c>
      <c r="H56" s="51" t="n">
        <v>6</v>
      </c>
      <c r="I56" s="52" t="n">
        <f aca="false">IF(ISBLANK(H56),"",IF(H56=0,$CF$2,CG56))</f>
        <v>4</v>
      </c>
      <c r="J56" s="51" t="n">
        <v>0</v>
      </c>
      <c r="K56" s="52" t="n">
        <f aca="false">IF(ISNUMBER(J56),VLOOKUP(J56,AM:AN,2,0),"")</f>
        <v>1</v>
      </c>
      <c r="L56" s="51" t="n">
        <v>0</v>
      </c>
      <c r="M56" s="52" t="n">
        <f aca="false">IF(ISNUMBER(L56),VLOOKUP(L56,AP:AQ,2,0),"")</f>
        <v>1</v>
      </c>
      <c r="N56" s="72"/>
      <c r="O56" s="73"/>
      <c r="P56" s="73"/>
      <c r="Q56" s="74"/>
      <c r="R56" s="52" t="n">
        <f aca="false">IF(ISNUMBER(G56),IF(ISNUMBER(I56),IF(ISNUMBER(K56),IF(ISNUMBER(M56),SUM(G56,I56,K56,M56),""),""),""),"")</f>
        <v>17</v>
      </c>
      <c r="S56" s="57" t="n">
        <f aca="false">IF(ISNUMBER(R56),VLOOKUP(AB56,AC:AD,2,0),"")</f>
        <v>27</v>
      </c>
      <c r="T56" s="26"/>
      <c r="U56" s="26"/>
      <c r="V56" s="26"/>
      <c r="W56" s="26"/>
      <c r="X56" s="27" t="n">
        <f aca="false">G56</f>
        <v>11</v>
      </c>
      <c r="Y56" s="12" t="n">
        <f aca="false">I56</f>
        <v>4</v>
      </c>
      <c r="Z56" s="59" t="n">
        <f aca="false">K56</f>
        <v>1</v>
      </c>
      <c r="AA56" s="60" t="n">
        <f aca="false">M56</f>
        <v>1</v>
      </c>
      <c r="AB56" s="17" t="n">
        <f aca="false">IF(ISNUMBER(R56),CONCATENATE(R56+100,X56+100,Y56+100,Z56+100,AA56+100)+0,"")</f>
        <v>117111104101101</v>
      </c>
      <c r="AC56" s="17" t="n">
        <f aca="false">IF(ISNUMBER(SMALL(AB:AB,ROW()-2)),SMALL(AB:AB,ROW()-2),"")</f>
        <v>123107105102109</v>
      </c>
      <c r="AD56" s="14" t="n">
        <f aca="false">IF(AC55&lt;&gt;AC56,AD55+1,AD55)</f>
        <v>51</v>
      </c>
      <c r="AG56" s="14" t="n">
        <f aca="false">IF(ISNUMBER(LARGE(F:F,ROW()-2)),LARGE(F:F,ROW()-2),"")</f>
        <v>15</v>
      </c>
      <c r="AH56" s="14" t="n">
        <f aca="false">IF(AG55&lt;&gt;AG56,AH55+1,AH55)</f>
        <v>7</v>
      </c>
      <c r="AJ56" s="14" t="n">
        <f aca="false">IF(ISNUMBER(LARGE(H:H,ROW()-2)),LARGE(H:H,ROW()-2),"")</f>
        <v>6</v>
      </c>
      <c r="AK56" s="14" t="n">
        <f aca="false">IF(AJ55&lt;&gt;AJ56,AK55+1,AK55)</f>
        <v>4</v>
      </c>
      <c r="AM56" s="14" t="n">
        <f aca="false">IF(ISNUMBER(SMALL(J:J,ROW()-2)),SMALL(J:J,ROW()-2),"")</f>
        <v>0</v>
      </c>
      <c r="AN56" s="14" t="n">
        <f aca="false">IF(AM55&lt;&gt;AM56,AN55+1,AN55)</f>
        <v>1</v>
      </c>
      <c r="AP56" s="14" t="n">
        <f aca="false">IF(ISNUMBER(SMALL(L:L,ROW()-2)),SMALL(L:L,ROW()-2),"")</f>
        <v>10</v>
      </c>
      <c r="AQ56" s="14" t="n">
        <f aca="false">IF(AP55&lt;&gt;AP56,AQ55+1,AQ55)</f>
        <v>10</v>
      </c>
      <c r="AS56" s="14" t="str">
        <f aca="false">IF(ISNUMBER(LARGE(N:N,ROW()-2)),LARGE(N:N,ROW()-2),"")</f>
        <v/>
      </c>
      <c r="AT56" s="14" t="n">
        <f aca="false">IF(AS55&lt;&gt;AS56,AT55+1,AT55)</f>
        <v>7</v>
      </c>
      <c r="AV56" s="14" t="str">
        <f aca="false">IF(ISNUMBER(SMALL(#REF!,ROW()-2)),SMALL(#REF!,ROW()-2),"")</f>
        <v/>
      </c>
      <c r="AW56" s="14" t="n">
        <f aca="false">IF(AV55&lt;&gt;AV56,AW55+1,AW55)</f>
        <v>1</v>
      </c>
      <c r="AY56" s="75"/>
      <c r="AZ56" s="15" t="str">
        <f aca="false">IF(ISNUMBER(LARGE(AY:AY,ROW()-2)),LARGE(AY:AY,ROW()-2),"")</f>
        <v/>
      </c>
      <c r="BB56" s="62"/>
      <c r="BC56" s="62"/>
      <c r="BD56" s="62"/>
      <c r="BE56" s="14" t="str">
        <f aca="false">IF(ISNUMBER(SMALL(P:P,ROW()-2)),SMALL(P:P,ROW()-2),"")</f>
        <v/>
      </c>
      <c r="BF56" s="14" t="n">
        <f aca="false">IF(BE55&lt;&gt;BE56,BF55+1,BF55)</f>
        <v>32</v>
      </c>
      <c r="BG56" s="62"/>
      <c r="BI56" s="14" t="n">
        <f aca="false">IF(ISNUMBER(SMALL(R:R,ROW()-2)),SMALL(R:R,ROW()-2),"")</f>
        <v>23</v>
      </c>
      <c r="BJ56" s="14" t="n">
        <f aca="false">IF(BI55&lt;&gt;BI56,BJ55+1,BJ55)</f>
        <v>16</v>
      </c>
      <c r="BN56" s="29"/>
      <c r="BO56" s="29"/>
      <c r="BP56" s="29"/>
      <c r="BQ56" s="63"/>
      <c r="BR56" s="63"/>
      <c r="BS56" s="64"/>
      <c r="BT56" s="63"/>
      <c r="BU56" s="64"/>
      <c r="BV56" s="65"/>
      <c r="BW56" s="65"/>
      <c r="BX56" s="17" t="str">
        <f aca="false">IF(ISNUMBER(SMALL(BV:BV,ROW()-2)),SMALL(BV:BV,ROW()-2),"")</f>
        <v/>
      </c>
      <c r="BY56" s="14" t="n">
        <f aca="false">IF(BX55&lt;&gt;BX56,BY55+1,BY55)</f>
        <v>32</v>
      </c>
      <c r="CB56" s="13"/>
      <c r="CC56" s="13" t="n">
        <f aca="false">VLOOKUP(F56,AG:AH,2,0)</f>
        <v>11</v>
      </c>
      <c r="CD56" s="66"/>
      <c r="CE56" s="43" t="n">
        <f aca="false">IF(ISNUMBER(J56),VLOOKUP(J56,AM:AN,2,0),"")</f>
        <v>1</v>
      </c>
      <c r="CF56" s="13"/>
      <c r="CG56" s="13" t="n">
        <f aca="false">VLOOKUP(H56,AJ:AK,2,0)</f>
        <v>4</v>
      </c>
      <c r="CH56" s="13"/>
      <c r="CI56" s="30"/>
      <c r="CJ56" s="30"/>
      <c r="CK56" s="30"/>
      <c r="CL56" s="30"/>
      <c r="CM56" s="30"/>
      <c r="CN56" s="30"/>
      <c r="CO56" s="30"/>
      <c r="CP56" s="31"/>
      <c r="CQ56" s="31"/>
      <c r="CR56" s="31"/>
      <c r="CS56" s="31"/>
      <c r="CT56" s="31"/>
    </row>
    <row r="57" customFormat="false" ht="12" hidden="false" customHeight="true" outlineLevel="0" collapsed="false">
      <c r="B57" s="33" t="str">
        <f aca="false">IF(MOD(ROW(),4)=3,((ROW()+1)/4),"")</f>
        <v/>
      </c>
      <c r="C57" s="48" t="str">
        <f aca="false">CONCATENATE(B55,"C")</f>
        <v>14C</v>
      </c>
      <c r="D57" s="49" t="s">
        <v>101</v>
      </c>
      <c r="E57" s="50"/>
      <c r="F57" s="51" t="n">
        <v>13</v>
      </c>
      <c r="G57" s="52" t="n">
        <f aca="false">IF(ISBLANK(F57),"",IF(F57=0,$CB$2,CC57))</f>
        <v>9</v>
      </c>
      <c r="H57" s="51" t="n">
        <v>4</v>
      </c>
      <c r="I57" s="52" t="n">
        <f aca="false">IF(ISBLANK(H57),"",IF(H57=0,$CF$2,CG57))</f>
        <v>6</v>
      </c>
      <c r="J57" s="51" t="n">
        <v>0</v>
      </c>
      <c r="K57" s="52" t="n">
        <f aca="false">IF(ISNUMBER(J57),VLOOKUP(J57,AM:AN,2,0),"")</f>
        <v>1</v>
      </c>
      <c r="L57" s="51" t="n">
        <v>0</v>
      </c>
      <c r="M57" s="53" t="n">
        <f aca="false">IF(ISNUMBER(L57),VLOOKUP(L57,AP:AQ,2,0),"")</f>
        <v>1</v>
      </c>
      <c r="N57" s="72"/>
      <c r="O57" s="73"/>
      <c r="P57" s="73"/>
      <c r="Q57" s="74"/>
      <c r="R57" s="52" t="n">
        <f aca="false">IF(ISNUMBER(G57),IF(ISNUMBER(I57),IF(ISNUMBER(K57),IF(ISNUMBER(M57),SUM(G57,I57,K57,M57),""),""),""),"")</f>
        <v>17</v>
      </c>
      <c r="S57" s="57" t="n">
        <f aca="false">IF(ISNUMBER(R57),VLOOKUP(AB57,AC:AD,2,0),"")</f>
        <v>26</v>
      </c>
      <c r="T57" s="26"/>
      <c r="U57" s="26"/>
      <c r="V57" s="26"/>
      <c r="W57" s="26"/>
      <c r="X57" s="27" t="n">
        <f aca="false">G57</f>
        <v>9</v>
      </c>
      <c r="Y57" s="12" t="n">
        <f aca="false">I57</f>
        <v>6</v>
      </c>
      <c r="Z57" s="59" t="n">
        <f aca="false">K57</f>
        <v>1</v>
      </c>
      <c r="AA57" s="60" t="n">
        <f aca="false">M57</f>
        <v>1</v>
      </c>
      <c r="AB57" s="17" t="n">
        <f aca="false">IF(ISNUMBER(R57),CONCATENATE(R57+100,X57+100,Y57+100,Z57+100,AA57+100)+0,"")</f>
        <v>117109106101101</v>
      </c>
      <c r="AC57" s="17" t="n">
        <f aca="false">IF(ISNUMBER(SMALL(AB:AB,ROW()-2)),SMALL(AB:AB,ROW()-2),"")</f>
        <v>123107106106104</v>
      </c>
      <c r="AD57" s="14" t="n">
        <f aca="false">IF(AC56&lt;&gt;AC57,AD56+1,AD56)</f>
        <v>52</v>
      </c>
      <c r="AG57" s="14" t="n">
        <f aca="false">IF(ISNUMBER(LARGE(F:F,ROW()-2)),LARGE(F:F,ROW()-2),"")</f>
        <v>15</v>
      </c>
      <c r="AH57" s="14" t="n">
        <f aca="false">IF(AG56&lt;&gt;AG57,AH56+1,AH56)</f>
        <v>7</v>
      </c>
      <c r="AJ57" s="14" t="n">
        <f aca="false">IF(ISNUMBER(LARGE(H:H,ROW()-2)),LARGE(H:H,ROW()-2),"")</f>
        <v>6</v>
      </c>
      <c r="AK57" s="14" t="n">
        <f aca="false">IF(AJ56&lt;&gt;AJ57,AK56+1,AK56)</f>
        <v>4</v>
      </c>
      <c r="AM57" s="14" t="n">
        <f aca="false">IF(ISNUMBER(SMALL(J:J,ROW()-2)),SMALL(J:J,ROW()-2),"")</f>
        <v>0</v>
      </c>
      <c r="AN57" s="14" t="n">
        <f aca="false">IF(AM56&lt;&gt;AM57,AN56+1,AN56)</f>
        <v>1</v>
      </c>
      <c r="AP57" s="14" t="n">
        <f aca="false">IF(ISNUMBER(SMALL(L:L,ROW()-2)),SMALL(L:L,ROW()-2),"")</f>
        <v>10</v>
      </c>
      <c r="AQ57" s="14" t="n">
        <f aca="false">IF(AP56&lt;&gt;AP57,AQ56+1,AQ56)</f>
        <v>10</v>
      </c>
      <c r="AS57" s="14" t="str">
        <f aca="false">IF(ISNUMBER(LARGE(N:N,ROW()-2)),LARGE(N:N,ROW()-2),"")</f>
        <v/>
      </c>
      <c r="AT57" s="14" t="n">
        <f aca="false">IF(AS56&lt;&gt;AS57,AT56+1,AT56)</f>
        <v>7</v>
      </c>
      <c r="AV57" s="14" t="str">
        <f aca="false">IF(ISNUMBER(SMALL(#REF!,ROW()-2)),SMALL(#REF!,ROW()-2),"")</f>
        <v/>
      </c>
      <c r="AW57" s="14" t="n">
        <f aca="false">IF(AV56&lt;&gt;AV57,AW56+1,AW56)</f>
        <v>1</v>
      </c>
      <c r="AY57" s="75"/>
      <c r="AZ57" s="15" t="str">
        <f aca="false">IF(ISNUMBER(LARGE(AY:AY,ROW()-2)),LARGE(AY:AY,ROW()-2),"")</f>
        <v/>
      </c>
      <c r="BB57" s="62" t="str">
        <f aca="false">IF(ISNUMBER(AY57),VLOOKUP(AY57,AZ:BA,2,0),"")</f>
        <v/>
      </c>
      <c r="BC57" s="62"/>
      <c r="BD57" s="62" t="n">
        <f aca="false">P57</f>
        <v>0</v>
      </c>
      <c r="BE57" s="14" t="str">
        <f aca="false">IF(ISNUMBER(SMALL(P:P,ROW()-2)),SMALL(P:P,ROW()-2),"")</f>
        <v/>
      </c>
      <c r="BF57" s="14" t="n">
        <f aca="false">IF(BE56&lt;&gt;BE57,BF56+1,BF56)</f>
        <v>32</v>
      </c>
      <c r="BG57" s="62" t="n">
        <f aca="false">IF(ISNUMBER(BD57),VLOOKUP(BD57,BE:BF,2,0),"")</f>
        <v>0</v>
      </c>
      <c r="BI57" s="14" t="n">
        <f aca="false">IF(ISNUMBER(SMALL(R:R,ROW()-2)),SMALL(R:R,ROW()-2),"")</f>
        <v>23</v>
      </c>
      <c r="BJ57" s="14" t="n">
        <f aca="false">IF(BI56&lt;&gt;BI57,BJ56+1,BJ56)</f>
        <v>16</v>
      </c>
      <c r="BN57" s="29"/>
      <c r="BO57" s="29"/>
      <c r="BP57" s="29"/>
      <c r="BQ57" s="63"/>
      <c r="BR57" s="63"/>
      <c r="BS57" s="64" t="e">
        <f aca="false">#REF!</f>
        <v>#REF!</v>
      </c>
      <c r="BT57" s="63"/>
      <c r="BU57" s="64" t="e">
        <f aca="false">#REF!</f>
        <v>#REF!</v>
      </c>
      <c r="BV57" s="65"/>
      <c r="BW57" s="65"/>
      <c r="BX57" s="17" t="str">
        <f aca="false">IF(ISNUMBER(SMALL(BV:BV,ROW()-2)),SMALL(BV:BV,ROW()-2),"")</f>
        <v/>
      </c>
      <c r="BY57" s="14" t="n">
        <f aca="false">IF(BX56&lt;&gt;BX57,BY56+1,BY56)</f>
        <v>32</v>
      </c>
      <c r="CB57" s="13"/>
      <c r="CC57" s="13" t="n">
        <f aca="false">VLOOKUP(F57,AG:AH,2,0)</f>
        <v>9</v>
      </c>
      <c r="CD57" s="66"/>
      <c r="CE57" s="43" t="n">
        <f aca="false">IF(ISNUMBER(J57),VLOOKUP(J57,AM:AN,2,0),"")</f>
        <v>1</v>
      </c>
      <c r="CF57" s="13"/>
      <c r="CG57" s="13" t="n">
        <f aca="false">VLOOKUP(H57,AJ:AK,2,0)</f>
        <v>6</v>
      </c>
      <c r="CH57" s="13"/>
      <c r="CI57" s="30"/>
      <c r="CJ57" s="30"/>
      <c r="CK57" s="30"/>
      <c r="CL57" s="30"/>
      <c r="CM57" s="30"/>
      <c r="CN57" s="30"/>
      <c r="CO57" s="30"/>
      <c r="CP57" s="31"/>
      <c r="CQ57" s="31"/>
      <c r="CR57" s="31"/>
      <c r="CS57" s="31"/>
      <c r="CT57" s="31"/>
    </row>
    <row r="58" customFormat="false" ht="12" hidden="false" customHeight="true" outlineLevel="0" collapsed="false">
      <c r="B58" s="33" t="str">
        <f aca="false">IF(MOD(ROW(),4)=3,((ROW()+1)/4),"")</f>
        <v/>
      </c>
      <c r="C58" s="48" t="str">
        <f aca="false">CONCATENATE(B55,"D")</f>
        <v>14D</v>
      </c>
      <c r="D58" s="49" t="s">
        <v>102</v>
      </c>
      <c r="E58" s="50"/>
      <c r="F58" s="51" t="n">
        <v>15</v>
      </c>
      <c r="G58" s="52" t="n">
        <f aca="false">IF(ISBLANK(F58),"",IF(F58=0,$CB$2,CC58))</f>
        <v>7</v>
      </c>
      <c r="H58" s="51" t="n">
        <v>6</v>
      </c>
      <c r="I58" s="52" t="n">
        <f aca="false">IF(ISBLANK(H58),"",IF(H58=0,$CF$2,CG58))</f>
        <v>4</v>
      </c>
      <c r="J58" s="51" t="n">
        <v>0</v>
      </c>
      <c r="K58" s="52" t="n">
        <f aca="false">IF(ISNUMBER(J58),VLOOKUP(J58,AM:AN,2,0),"")</f>
        <v>1</v>
      </c>
      <c r="L58" s="51" t="n">
        <v>3</v>
      </c>
      <c r="M58" s="52" t="n">
        <f aca="false">IF(ISNUMBER(L58),VLOOKUP(L58,AP:AQ,2,0),"")</f>
        <v>3</v>
      </c>
      <c r="N58" s="72"/>
      <c r="O58" s="73"/>
      <c r="P58" s="73"/>
      <c r="Q58" s="74"/>
      <c r="R58" s="52" t="n">
        <f aca="false">IF(ISNUMBER(G58),IF(ISNUMBER(I58),IF(ISNUMBER(K58),IF(ISNUMBER(M58),SUM(G58,I58,K58,M58),""),""),""),"")</f>
        <v>15</v>
      </c>
      <c r="S58" s="57" t="n">
        <f aca="false">IF(ISNUMBER(R58),VLOOKUP(AB58,AC:AD,2,0),"")</f>
        <v>17</v>
      </c>
      <c r="T58" s="26"/>
      <c r="U58" s="26"/>
      <c r="V58" s="26"/>
      <c r="W58" s="26"/>
      <c r="X58" s="27" t="n">
        <f aca="false">G58</f>
        <v>7</v>
      </c>
      <c r="Y58" s="12" t="n">
        <f aca="false">I58</f>
        <v>4</v>
      </c>
      <c r="Z58" s="59" t="n">
        <f aca="false">K58</f>
        <v>1</v>
      </c>
      <c r="AA58" s="60" t="n">
        <f aca="false">M58</f>
        <v>3</v>
      </c>
      <c r="AB58" s="17" t="n">
        <f aca="false">IF(ISNUMBER(R58),CONCATENATE(R58+100,X58+100,Y58+100,Z58+100,AA58+100)+0,"")</f>
        <v>115107104101103</v>
      </c>
      <c r="AC58" s="17" t="n">
        <f aca="false">IF(ISNUMBER(SMALL(AB:AB,ROW()-2)),SMALL(AB:AB,ROW()-2),"")</f>
        <v>123111105101106</v>
      </c>
      <c r="AD58" s="14" t="n">
        <f aca="false">IF(AC57&lt;&gt;AC58,AD57+1,AD57)</f>
        <v>53</v>
      </c>
      <c r="AG58" s="14" t="n">
        <f aca="false">IF(ISNUMBER(LARGE(F:F,ROW()-2)),LARGE(F:F,ROW()-2),"")</f>
        <v>15</v>
      </c>
      <c r="AH58" s="14" t="n">
        <f aca="false">IF(AG57&lt;&gt;AG58,AH57+1,AH57)</f>
        <v>7</v>
      </c>
      <c r="AJ58" s="14" t="n">
        <f aca="false">IF(ISNUMBER(LARGE(H:H,ROW()-2)),LARGE(H:H,ROW()-2),"")</f>
        <v>6</v>
      </c>
      <c r="AK58" s="14" t="n">
        <f aca="false">IF(AJ57&lt;&gt;AJ58,AK57+1,AK57)</f>
        <v>4</v>
      </c>
      <c r="AM58" s="14" t="n">
        <f aca="false">IF(ISNUMBER(SMALL(J:J,ROW()-2)),SMALL(J:J,ROW()-2),"")</f>
        <v>0</v>
      </c>
      <c r="AN58" s="14" t="n">
        <f aca="false">IF(AM57&lt;&gt;AM58,AN57+1,AN57)</f>
        <v>1</v>
      </c>
      <c r="AP58" s="14" t="n">
        <f aca="false">IF(ISNUMBER(SMALL(L:L,ROW()-2)),SMALL(L:L,ROW()-2),"")</f>
        <v>10</v>
      </c>
      <c r="AQ58" s="14" t="n">
        <f aca="false">IF(AP57&lt;&gt;AP58,AQ57+1,AQ57)</f>
        <v>10</v>
      </c>
      <c r="AS58" s="14" t="str">
        <f aca="false">IF(ISNUMBER(LARGE(N:N,ROW()-2)),LARGE(N:N,ROW()-2),"")</f>
        <v/>
      </c>
      <c r="AT58" s="14" t="n">
        <f aca="false">IF(AS57&lt;&gt;AS58,AT57+1,AT57)</f>
        <v>7</v>
      </c>
      <c r="AV58" s="14" t="str">
        <f aca="false">IF(ISNUMBER(SMALL(#REF!,ROW()-2)),SMALL(#REF!,ROW()-2),"")</f>
        <v/>
      </c>
      <c r="AW58" s="14" t="n">
        <f aca="false">IF(AV57&lt;&gt;AV58,AW57+1,AW57)</f>
        <v>1</v>
      </c>
      <c r="AY58" s="75"/>
      <c r="AZ58" s="15" t="str">
        <f aca="false">IF(ISNUMBER(LARGE(AY:AY,ROW()-2)),LARGE(AY:AY,ROW()-2),"")</f>
        <v/>
      </c>
      <c r="BB58" s="62"/>
      <c r="BC58" s="62"/>
      <c r="BD58" s="62"/>
      <c r="BE58" s="14" t="str">
        <f aca="false">IF(ISNUMBER(SMALL(P:P,ROW()-2)),SMALL(P:P,ROW()-2),"")</f>
        <v/>
      </c>
      <c r="BF58" s="14" t="n">
        <f aca="false">IF(BE57&lt;&gt;BE58,BF57+1,BF57)</f>
        <v>32</v>
      </c>
      <c r="BG58" s="62"/>
      <c r="BI58" s="14" t="n">
        <f aca="false">IF(ISNUMBER(SMALL(R:R,ROW()-2)),SMALL(R:R,ROW()-2),"")</f>
        <v>23</v>
      </c>
      <c r="BJ58" s="14" t="n">
        <f aca="false">IF(BI57&lt;&gt;BI58,BJ57+1,BJ57)</f>
        <v>16</v>
      </c>
      <c r="BN58" s="29"/>
      <c r="BO58" s="29"/>
      <c r="BP58" s="29"/>
      <c r="BQ58" s="63"/>
      <c r="BR58" s="63"/>
      <c r="BS58" s="64"/>
      <c r="BT58" s="63"/>
      <c r="BU58" s="64"/>
      <c r="BV58" s="65"/>
      <c r="BW58" s="65"/>
      <c r="BX58" s="17" t="str">
        <f aca="false">IF(ISNUMBER(SMALL(BV:BV,ROW()-2)),SMALL(BV:BV,ROW()-2),"")</f>
        <v/>
      </c>
      <c r="BY58" s="14" t="n">
        <f aca="false">IF(BX57&lt;&gt;BX58,BY57+1,BY57)</f>
        <v>32</v>
      </c>
      <c r="CB58" s="13"/>
      <c r="CC58" s="13" t="n">
        <f aca="false">VLOOKUP(F58,AG:AH,2,0)</f>
        <v>7</v>
      </c>
      <c r="CD58" s="66"/>
      <c r="CE58" s="43" t="n">
        <f aca="false">IF(ISNUMBER(J58),VLOOKUP(J58,AM:AN,2,0),"")</f>
        <v>1</v>
      </c>
      <c r="CF58" s="13"/>
      <c r="CG58" s="13" t="n">
        <f aca="false">VLOOKUP(H58,AJ:AK,2,0)</f>
        <v>4</v>
      </c>
      <c r="CH58" s="13"/>
      <c r="CI58" s="30"/>
      <c r="CJ58" s="30"/>
      <c r="CK58" s="30"/>
      <c r="CL58" s="30"/>
      <c r="CM58" s="30"/>
      <c r="CN58" s="30"/>
      <c r="CO58" s="30"/>
      <c r="CP58" s="31"/>
      <c r="CQ58" s="31"/>
      <c r="CR58" s="31"/>
      <c r="CS58" s="31"/>
      <c r="CT58" s="31"/>
    </row>
    <row r="59" customFormat="false" ht="12" hidden="false" customHeight="true" outlineLevel="0" collapsed="false">
      <c r="B59" s="33" t="n">
        <f aca="false">IF(MOD(ROW(),4)=3,((ROW()+1)/4),"")</f>
        <v>15</v>
      </c>
      <c r="C59" s="48" t="str">
        <f aca="false">CONCATENATE(B59,"A")</f>
        <v>15A</v>
      </c>
      <c r="D59" s="49" t="s">
        <v>103</v>
      </c>
      <c r="E59" s="71" t="s">
        <v>104</v>
      </c>
      <c r="F59" s="51" t="n">
        <v>18</v>
      </c>
      <c r="G59" s="52" t="n">
        <f aca="false">IF(ISBLANK(F59),"",IF(F59=0,$CB$2,CC59))</f>
        <v>4</v>
      </c>
      <c r="H59" s="51" t="n">
        <v>5</v>
      </c>
      <c r="I59" s="52" t="n">
        <f aca="false">IF(ISBLANK(H59),"",IF(H59=0,$CF$2,CG59))</f>
        <v>5</v>
      </c>
      <c r="J59" s="51" t="n">
        <v>0</v>
      </c>
      <c r="K59" s="52" t="n">
        <f aca="false">IF(ISNUMBER(J59),VLOOKUP(J59,AM:AN,2,0),"")</f>
        <v>1</v>
      </c>
      <c r="L59" s="51" t="n">
        <v>24</v>
      </c>
      <c r="M59" s="52" t="n">
        <f aca="false">IF(ISNUMBER(L59),VLOOKUP(L59,AP:AQ,2,0),"")</f>
        <v>23</v>
      </c>
      <c r="N59" s="72" t="n">
        <v>20</v>
      </c>
      <c r="O59" s="73" t="n">
        <f aca="false">IF(ISBLANK(N59),"",IF(N59=0,$CC$2,CD59))</f>
        <v>1</v>
      </c>
      <c r="P59" s="73" t="n">
        <f aca="false">IF(ISNUMBER(O59),IF(ISNUMBER(O59),IF(ISNUMBER(O59),IF(ISNUMBER(O59),O59+G59+G60+G61+G62+I59+I60+I61+I62+K59+K60+K61+K62+M59+M60+M61+M62,""),""),""),"")</f>
        <v>114</v>
      </c>
      <c r="Q59" s="74" t="n">
        <f aca="false">IF(ISNUMBER(P59),VLOOKUP(BV59,BX:BY,2,0),"")</f>
        <v>20</v>
      </c>
      <c r="R59" s="52" t="n">
        <f aca="false">IF(ISNUMBER(G59),IF(ISNUMBER(I59),IF(ISNUMBER(K59),IF(ISNUMBER(M59),SUM(G59,I59,K59,M59),""),""),""),"")</f>
        <v>33</v>
      </c>
      <c r="S59" s="57" t="n">
        <f aca="false">IF(ISNUMBER(R59),VLOOKUP(AB59,AC:AD,2,0),"")</f>
        <v>88</v>
      </c>
      <c r="T59" s="26"/>
      <c r="U59" s="26"/>
      <c r="V59" s="26"/>
      <c r="W59" s="26"/>
      <c r="X59" s="27" t="n">
        <f aca="false">G59</f>
        <v>4</v>
      </c>
      <c r="Y59" s="12" t="n">
        <f aca="false">I59</f>
        <v>5</v>
      </c>
      <c r="Z59" s="59" t="n">
        <f aca="false">K59</f>
        <v>1</v>
      </c>
      <c r="AA59" s="60" t="n">
        <f aca="false">M59</f>
        <v>23</v>
      </c>
      <c r="AB59" s="17" t="n">
        <f aca="false">IF(ISNUMBER(R59),CONCATENATE(R59+100,X59+100,Y59+100,Z59+100,AA59+100)+0,"")</f>
        <v>133104105101123</v>
      </c>
      <c r="AC59" s="17" t="n">
        <f aca="false">IF(ISNUMBER(SMALL(AB:AB,ROW()-2)),SMALL(AB:AB,ROW()-2),"")</f>
        <v>123112104101106</v>
      </c>
      <c r="AD59" s="14" t="n">
        <f aca="false">IF(AC58&lt;&gt;AC59,AD58+1,AD58)</f>
        <v>54</v>
      </c>
      <c r="AG59" s="14" t="n">
        <f aca="false">IF(ISNUMBER(LARGE(F:F,ROW()-2)),LARGE(F:F,ROW()-2),"")</f>
        <v>15</v>
      </c>
      <c r="AH59" s="14" t="n">
        <f aca="false">IF(AG58&lt;&gt;AG59,AH58+1,AH58)</f>
        <v>7</v>
      </c>
      <c r="AJ59" s="14" t="n">
        <f aca="false">IF(ISNUMBER(LARGE(H:H,ROW()-2)),LARGE(H:H,ROW()-2),"")</f>
        <v>6</v>
      </c>
      <c r="AK59" s="14" t="n">
        <f aca="false">IF(AJ58&lt;&gt;AJ59,AK58+1,AK58)</f>
        <v>4</v>
      </c>
      <c r="AM59" s="14" t="n">
        <f aca="false">IF(ISNUMBER(SMALL(J:J,ROW()-2)),SMALL(J:J,ROW()-2),"")</f>
        <v>0</v>
      </c>
      <c r="AN59" s="14" t="n">
        <f aca="false">IF(AM58&lt;&gt;AM59,AN58+1,AN58)</f>
        <v>1</v>
      </c>
      <c r="AP59" s="14" t="n">
        <f aca="false">IF(ISNUMBER(SMALL(L:L,ROW()-2)),SMALL(L:L,ROW()-2),"")</f>
        <v>10</v>
      </c>
      <c r="AQ59" s="14" t="n">
        <f aca="false">IF(AP58&lt;&gt;AP59,AQ58+1,AQ58)</f>
        <v>10</v>
      </c>
      <c r="AS59" s="14" t="str">
        <f aca="false">IF(ISNUMBER(LARGE(N:N,ROW()-2)),LARGE(N:N,ROW()-2),"")</f>
        <v/>
      </c>
      <c r="AT59" s="14" t="n">
        <f aca="false">IF(AS58&lt;&gt;AS59,AT58+1,AT58)</f>
        <v>7</v>
      </c>
      <c r="AV59" s="14" t="str">
        <f aca="false">IF(ISNUMBER(SMALL(#REF!,ROW()-2)),SMALL(#REF!,ROW()-2),"")</f>
        <v/>
      </c>
      <c r="AW59" s="14" t="n">
        <f aca="false">IF(AV58&lt;&gt;AV59,AW58+1,AW58)</f>
        <v>1</v>
      </c>
      <c r="AY59" s="75"/>
      <c r="AZ59" s="15" t="str">
        <f aca="false">IF(ISNUMBER(LARGE(AY:AY,ROW()-2)),LARGE(AY:AY,ROW()-2),"")</f>
        <v/>
      </c>
      <c r="BB59" s="62"/>
      <c r="BC59" s="62"/>
      <c r="BD59" s="62"/>
      <c r="BE59" s="14" t="str">
        <f aca="false">IF(ISNUMBER(SMALL(P:P,ROW()-2)),SMALL(P:P,ROW()-2),"")</f>
        <v/>
      </c>
      <c r="BF59" s="14" t="n">
        <f aca="false">IF(BE58&lt;&gt;BE59,BF58+1,BF58)</f>
        <v>32</v>
      </c>
      <c r="BG59" s="62"/>
      <c r="BI59" s="14" t="n">
        <f aca="false">IF(ISNUMBER(SMALL(R:R,ROW()-2)),SMALL(R:R,ROW()-2),"")</f>
        <v>23</v>
      </c>
      <c r="BJ59" s="14" t="n">
        <f aca="false">IF(BI58&lt;&gt;BI59,BJ58+1,BJ58)</f>
        <v>16</v>
      </c>
      <c r="BN59" s="29" t="n">
        <f aca="false">P59</f>
        <v>114</v>
      </c>
      <c r="BO59" s="29" t="n">
        <f aca="false">SUM(G59,G60,G61,G62)</f>
        <v>27</v>
      </c>
      <c r="BP59" s="29" t="n">
        <f aca="false">SUM(I59,I60,I61,I62)</f>
        <v>19</v>
      </c>
      <c r="BQ59" s="63" t="n">
        <f aca="false">SUM(K59,K60,K61,K62)</f>
        <v>10</v>
      </c>
      <c r="BR59" s="63" t="n">
        <f aca="false">O59</f>
        <v>1</v>
      </c>
      <c r="BS59" s="64"/>
      <c r="BT59" s="63" t="n">
        <f aca="false">SUM(M59,M60,M61,M62)</f>
        <v>57</v>
      </c>
      <c r="BU59" s="64"/>
      <c r="BV59" s="65" t="n">
        <f aca="false">IF(ISNUMBER(P59),CONCATENATE(BN59+100,BO59+100,BP59+100,BQ59+100,BT59+100,BR59+100)+0,"")</f>
        <v>2.14127119110157E+017</v>
      </c>
      <c r="BW59" s="65" t="str">
        <f aca="false">IF(ISNUMBER(SMALL(BV:BV,ROW()-2)),SMALL(BV:BV,ROW()-2),"")</f>
        <v/>
      </c>
      <c r="BX59" s="17" t="str">
        <f aca="false">IF(ISNUMBER(SMALL(BV:BV,ROW()-2)),SMALL(BV:BV,ROW()-2),"")</f>
        <v/>
      </c>
      <c r="BY59" s="14" t="n">
        <f aca="false">IF(BX58&lt;&gt;BX59,BY58+1,BY58)</f>
        <v>32</v>
      </c>
      <c r="CB59" s="13"/>
      <c r="CC59" s="13" t="n">
        <f aca="false">VLOOKUP(F59,AG:AH,2,0)</f>
        <v>4</v>
      </c>
      <c r="CD59" s="66" t="n">
        <f aca="false">VLOOKUP(N59,AS:AT,2,0)</f>
        <v>1</v>
      </c>
      <c r="CE59" s="43" t="n">
        <f aca="false">IF(ISNUMBER(J59),VLOOKUP(J59,AM:AN,2,0),"")</f>
        <v>1</v>
      </c>
      <c r="CF59" s="13"/>
      <c r="CG59" s="13" t="n">
        <f aca="false">VLOOKUP(H59,AJ:AK,2,0)</f>
        <v>5</v>
      </c>
      <c r="CH59" s="13"/>
      <c r="CI59" s="30"/>
      <c r="CJ59" s="30"/>
      <c r="CK59" s="30"/>
      <c r="CL59" s="30"/>
      <c r="CM59" s="30"/>
      <c r="CN59" s="30"/>
      <c r="CO59" s="30"/>
      <c r="CP59" s="31"/>
      <c r="CQ59" s="31"/>
      <c r="CR59" s="31"/>
      <c r="CS59" s="31"/>
      <c r="CT59" s="31"/>
    </row>
    <row r="60" customFormat="false" ht="12" hidden="false" customHeight="true" outlineLevel="0" collapsed="false">
      <c r="B60" s="33" t="str">
        <f aca="false">IF(MOD(ROW(),4)=3,((ROW()+1)/4),"")</f>
        <v/>
      </c>
      <c r="C60" s="48" t="str">
        <f aca="false">CONCATENATE(B59,"B")</f>
        <v>15B</v>
      </c>
      <c r="D60" s="49" t="s">
        <v>105</v>
      </c>
      <c r="E60" s="71"/>
      <c r="F60" s="51" t="n">
        <v>11</v>
      </c>
      <c r="G60" s="52" t="n">
        <f aca="false">IF(ISBLANK(F60),"",IF(F60=0,$CB$2,CC60))</f>
        <v>11</v>
      </c>
      <c r="H60" s="51" t="n">
        <v>4</v>
      </c>
      <c r="I60" s="52" t="n">
        <f aca="false">IF(ISBLANK(H60),"",IF(H60=0,$CF$2,CG60))</f>
        <v>6</v>
      </c>
      <c r="J60" s="51" t="n">
        <v>30</v>
      </c>
      <c r="K60" s="52" t="n">
        <f aca="false">IF(ISNUMBER(J60),VLOOKUP(J60,AM:AN,2,0),"")</f>
        <v>7</v>
      </c>
      <c r="L60" s="51" t="n">
        <v>12</v>
      </c>
      <c r="M60" s="52" t="n">
        <f aca="false">IF(ISNUMBER(L60),VLOOKUP(L60,AP:AQ,2,0),"")</f>
        <v>12</v>
      </c>
      <c r="N60" s="72"/>
      <c r="O60" s="73"/>
      <c r="P60" s="73"/>
      <c r="Q60" s="74"/>
      <c r="R60" s="52" t="n">
        <f aca="false">IF(ISNUMBER(G60),IF(ISNUMBER(I60),IF(ISNUMBER(K60),IF(ISNUMBER(M60),SUM(G60,I60,K60,M60),""),""),""),"")</f>
        <v>36</v>
      </c>
      <c r="S60" s="57" t="n">
        <f aca="false">IF(ISNUMBER(R60),VLOOKUP(AB60,AC:AD,2,0),"")</f>
        <v>108</v>
      </c>
      <c r="T60" s="26"/>
      <c r="U60" s="26"/>
      <c r="V60" s="26"/>
      <c r="W60" s="26"/>
      <c r="X60" s="27" t="n">
        <f aca="false">G60</f>
        <v>11</v>
      </c>
      <c r="Y60" s="12" t="n">
        <f aca="false">I60</f>
        <v>6</v>
      </c>
      <c r="Z60" s="59" t="n">
        <f aca="false">K60</f>
        <v>7</v>
      </c>
      <c r="AA60" s="60" t="n">
        <f aca="false">M60</f>
        <v>12</v>
      </c>
      <c r="AB60" s="17" t="n">
        <f aca="false">IF(ISNUMBER(R60),CONCATENATE(R60+100,X60+100,Y60+100,Z60+100,AA60+100)+0,"")</f>
        <v>136111106107112</v>
      </c>
      <c r="AC60" s="17" t="n">
        <f aca="false">IF(ISNUMBER(SMALL(AB:AB,ROW()-2)),SMALL(AB:AB,ROW()-2),"")</f>
        <v>124105104101114</v>
      </c>
      <c r="AD60" s="14" t="n">
        <f aca="false">IF(AC59&lt;&gt;AC60,AD59+1,AD59)</f>
        <v>55</v>
      </c>
      <c r="AG60" s="14" t="n">
        <f aca="false">IF(ISNUMBER(LARGE(F:F,ROW()-2)),LARGE(F:F,ROW()-2),"")</f>
        <v>15</v>
      </c>
      <c r="AH60" s="14" t="n">
        <f aca="false">IF(AG59&lt;&gt;AG60,AH59+1,AH59)</f>
        <v>7</v>
      </c>
      <c r="AJ60" s="14" t="n">
        <f aca="false">IF(ISNUMBER(LARGE(H:H,ROW()-2)),LARGE(H:H,ROW()-2),"")</f>
        <v>6</v>
      </c>
      <c r="AK60" s="14" t="n">
        <f aca="false">IF(AJ59&lt;&gt;AJ60,AK59+1,AK59)</f>
        <v>4</v>
      </c>
      <c r="AM60" s="14" t="n">
        <f aca="false">IF(ISNUMBER(SMALL(J:J,ROW()-2)),SMALL(J:J,ROW()-2),"")</f>
        <v>0</v>
      </c>
      <c r="AN60" s="14" t="n">
        <f aca="false">IF(AM59&lt;&gt;AM60,AN59+1,AN59)</f>
        <v>1</v>
      </c>
      <c r="AP60" s="14" t="n">
        <f aca="false">IF(ISNUMBER(SMALL(L:L,ROW()-2)),SMALL(L:L,ROW()-2),"")</f>
        <v>11</v>
      </c>
      <c r="AQ60" s="14" t="n">
        <f aca="false">IF(AP59&lt;&gt;AP60,AQ59+1,AQ59)</f>
        <v>11</v>
      </c>
      <c r="AS60" s="14" t="str">
        <f aca="false">IF(ISNUMBER(LARGE(N:N,ROW()-2)),LARGE(N:N,ROW()-2),"")</f>
        <v/>
      </c>
      <c r="AT60" s="14" t="n">
        <f aca="false">IF(AS59&lt;&gt;AS60,AT59+1,AT59)</f>
        <v>7</v>
      </c>
      <c r="AV60" s="14" t="str">
        <f aca="false">IF(ISNUMBER(SMALL(#REF!,ROW()-2)),SMALL(#REF!,ROW()-2),"")</f>
        <v/>
      </c>
      <c r="AW60" s="14" t="n">
        <f aca="false">IF(AV59&lt;&gt;AV60,AW59+1,AW59)</f>
        <v>1</v>
      </c>
      <c r="AY60" s="75"/>
      <c r="AZ60" s="15" t="str">
        <f aca="false">IF(ISNUMBER(LARGE(AY:AY,ROW()-2)),LARGE(AY:AY,ROW()-2),"")</f>
        <v/>
      </c>
      <c r="BB60" s="62" t="str">
        <f aca="false">IF(ISNUMBER(AY60),VLOOKUP(AY60,AZ:BA,2,0),"")</f>
        <v/>
      </c>
      <c r="BC60" s="62"/>
      <c r="BD60" s="62" t="n">
        <f aca="false">P60</f>
        <v>0</v>
      </c>
      <c r="BE60" s="14" t="str">
        <f aca="false">IF(ISNUMBER(SMALL(P:P,ROW()-2)),SMALL(P:P,ROW()-2),"")</f>
        <v/>
      </c>
      <c r="BF60" s="14" t="n">
        <f aca="false">IF(BE59&lt;&gt;BE60,BF59+1,BF59)</f>
        <v>32</v>
      </c>
      <c r="BG60" s="62" t="n">
        <f aca="false">IF(ISNUMBER(BD60),VLOOKUP(BD60,BE:BF,2,0),"")</f>
        <v>0</v>
      </c>
      <c r="BI60" s="14" t="n">
        <f aca="false">IF(ISNUMBER(SMALL(R:R,ROW()-2)),SMALL(R:R,ROW()-2),"")</f>
        <v>24</v>
      </c>
      <c r="BJ60" s="14" t="n">
        <f aca="false">IF(BI59&lt;&gt;BI60,BJ59+1,BJ59)</f>
        <v>17</v>
      </c>
      <c r="BN60" s="29"/>
      <c r="BO60" s="29"/>
      <c r="BP60" s="29"/>
      <c r="BQ60" s="63"/>
      <c r="BR60" s="63"/>
      <c r="BS60" s="64" t="e">
        <f aca="false">#REF!</f>
        <v>#REF!</v>
      </c>
      <c r="BT60" s="63"/>
      <c r="BU60" s="64" t="e">
        <f aca="false">#REF!</f>
        <v>#REF!</v>
      </c>
      <c r="BV60" s="65"/>
      <c r="BW60" s="65"/>
      <c r="BX60" s="17" t="str">
        <f aca="false">IF(ISNUMBER(SMALL(BV:BV,ROW()-2)),SMALL(BV:BV,ROW()-2),"")</f>
        <v/>
      </c>
      <c r="BY60" s="14" t="n">
        <f aca="false">IF(BX59&lt;&gt;BX60,BY59+1,BY59)</f>
        <v>32</v>
      </c>
      <c r="CB60" s="13"/>
      <c r="CC60" s="13" t="n">
        <f aca="false">VLOOKUP(F60,AG:AH,2,0)</f>
        <v>11</v>
      </c>
      <c r="CD60" s="66"/>
      <c r="CE60" s="43" t="n">
        <f aca="false">IF(ISNUMBER(J60),VLOOKUP(J60,AM:AN,2,0),"")</f>
        <v>7</v>
      </c>
      <c r="CF60" s="13"/>
      <c r="CG60" s="13" t="n">
        <f aca="false">VLOOKUP(H60,AJ:AK,2,0)</f>
        <v>6</v>
      </c>
      <c r="CH60" s="13"/>
      <c r="CI60" s="30"/>
      <c r="CJ60" s="30"/>
      <c r="CK60" s="30"/>
      <c r="CL60" s="30"/>
      <c r="CM60" s="30"/>
      <c r="CN60" s="30"/>
      <c r="CO60" s="30"/>
      <c r="CP60" s="31"/>
      <c r="CQ60" s="31"/>
      <c r="CR60" s="31"/>
      <c r="CS60" s="31"/>
      <c r="CT60" s="31"/>
    </row>
    <row r="61" customFormat="false" ht="12" hidden="false" customHeight="true" outlineLevel="0" collapsed="false">
      <c r="B61" s="33" t="str">
        <f aca="false">IF(MOD(ROW(),4)=3,((ROW()+1)/4),"")</f>
        <v/>
      </c>
      <c r="C61" s="48" t="str">
        <f aca="false">CONCATENATE(B59,"C")</f>
        <v>15C</v>
      </c>
      <c r="D61" s="49" t="s">
        <v>106</v>
      </c>
      <c r="E61" s="71"/>
      <c r="F61" s="51" t="n">
        <v>16</v>
      </c>
      <c r="G61" s="52" t="n">
        <f aca="false">IF(ISBLANK(F61),"",IF(F61=0,$CB$2,CC61))</f>
        <v>6</v>
      </c>
      <c r="H61" s="51" t="n">
        <v>6</v>
      </c>
      <c r="I61" s="52" t="n">
        <f aca="false">IF(ISBLANK(H61),"",IF(H61=0,$CF$2,CG61))</f>
        <v>4</v>
      </c>
      <c r="J61" s="51" t="n">
        <v>0</v>
      </c>
      <c r="K61" s="52" t="n">
        <f aca="false">IF(ISNUMBER(J61),VLOOKUP(J61,AM:AN,2,0),"")</f>
        <v>1</v>
      </c>
      <c r="L61" s="51" t="n">
        <v>15</v>
      </c>
      <c r="M61" s="52" t="n">
        <f aca="false">IF(ISNUMBER(L61),VLOOKUP(L61,AP:AQ,2,0),"")</f>
        <v>15</v>
      </c>
      <c r="N61" s="72"/>
      <c r="O61" s="73"/>
      <c r="P61" s="73"/>
      <c r="Q61" s="74"/>
      <c r="R61" s="52" t="n">
        <f aca="false">IF(ISNUMBER(G61),IF(ISNUMBER(I61),IF(ISNUMBER(K61),IF(ISNUMBER(M61),SUM(G61,I61,K61,M61),""),""),""),"")</f>
        <v>26</v>
      </c>
      <c r="S61" s="57" t="n">
        <f aca="false">IF(ISNUMBER(R61),VLOOKUP(AB61,AC:AD,2,0),"")</f>
        <v>58</v>
      </c>
      <c r="T61" s="26"/>
      <c r="U61" s="26"/>
      <c r="V61" s="26"/>
      <c r="W61" s="26"/>
      <c r="X61" s="27" t="n">
        <f aca="false">G61</f>
        <v>6</v>
      </c>
      <c r="Y61" s="12" t="n">
        <f aca="false">I61</f>
        <v>4</v>
      </c>
      <c r="Z61" s="59" t="n">
        <f aca="false">K61</f>
        <v>1</v>
      </c>
      <c r="AA61" s="60" t="n">
        <f aca="false">M61</f>
        <v>15</v>
      </c>
      <c r="AB61" s="17" t="n">
        <f aca="false">IF(ISNUMBER(R61),CONCATENATE(R61+100,X61+100,Y61+100,Z61+100,AA61+100)+0,"")</f>
        <v>126106104101115</v>
      </c>
      <c r="AC61" s="17" t="n">
        <f aca="false">IF(ISNUMBER(SMALL(AB:AB,ROW()-2)),SMALL(AB:AB,ROW()-2),"")</f>
        <v>124114106101103</v>
      </c>
      <c r="AD61" s="14" t="n">
        <f aca="false">IF(AC60&lt;&gt;AC61,AD60+1,AD60)</f>
        <v>56</v>
      </c>
      <c r="AG61" s="14" t="n">
        <f aca="false">IF(ISNUMBER(LARGE(F:F,ROW()-2)),LARGE(F:F,ROW()-2),"")</f>
        <v>15</v>
      </c>
      <c r="AH61" s="14" t="n">
        <f aca="false">IF(AG60&lt;&gt;AG61,AH60+1,AH60)</f>
        <v>7</v>
      </c>
      <c r="AJ61" s="14" t="n">
        <f aca="false">IF(ISNUMBER(LARGE(H:H,ROW()-2)),LARGE(H:H,ROW()-2),"")</f>
        <v>6</v>
      </c>
      <c r="AK61" s="14" t="n">
        <f aca="false">IF(AJ60&lt;&gt;AJ61,AK60+1,AK60)</f>
        <v>4</v>
      </c>
      <c r="AM61" s="14" t="n">
        <f aca="false">IF(ISNUMBER(SMALL(J:J,ROW()-2)),SMALL(J:J,ROW()-2),"")</f>
        <v>0</v>
      </c>
      <c r="AN61" s="14" t="n">
        <f aca="false">IF(AM60&lt;&gt;AM61,AN60+1,AN60)</f>
        <v>1</v>
      </c>
      <c r="AP61" s="14" t="n">
        <f aca="false">IF(ISNUMBER(SMALL(L:L,ROW()-2)),SMALL(L:L,ROW()-2),"")</f>
        <v>12</v>
      </c>
      <c r="AQ61" s="14" t="n">
        <f aca="false">IF(AP60&lt;&gt;AP61,AQ60+1,AQ60)</f>
        <v>12</v>
      </c>
      <c r="AS61" s="14" t="str">
        <f aca="false">IF(ISNUMBER(LARGE(N:N,ROW()-2)),LARGE(N:N,ROW()-2),"")</f>
        <v/>
      </c>
      <c r="AT61" s="14" t="n">
        <f aca="false">IF(AS60&lt;&gt;AS61,AT60+1,AT60)</f>
        <v>7</v>
      </c>
      <c r="AV61" s="14" t="str">
        <f aca="false">IF(ISNUMBER(SMALL(#REF!,ROW()-2)),SMALL(#REF!,ROW()-2),"")</f>
        <v/>
      </c>
      <c r="AW61" s="14" t="n">
        <f aca="false">IF(AV60&lt;&gt;AV61,AW60+1,AW60)</f>
        <v>1</v>
      </c>
      <c r="AY61" s="75"/>
      <c r="AZ61" s="15" t="str">
        <f aca="false">IF(ISNUMBER(LARGE(AY:AY,ROW()-2)),LARGE(AY:AY,ROW()-2),"")</f>
        <v/>
      </c>
      <c r="BB61" s="62"/>
      <c r="BC61" s="62"/>
      <c r="BD61" s="62"/>
      <c r="BE61" s="14" t="str">
        <f aca="false">IF(ISNUMBER(SMALL(P:P,ROW()-2)),SMALL(P:P,ROW()-2),"")</f>
        <v/>
      </c>
      <c r="BF61" s="14" t="n">
        <f aca="false">IF(BE60&lt;&gt;BE61,BF60+1,BF60)</f>
        <v>32</v>
      </c>
      <c r="BG61" s="62"/>
      <c r="BI61" s="14" t="n">
        <f aca="false">IF(ISNUMBER(SMALL(R:R,ROW()-2)),SMALL(R:R,ROW()-2),"")</f>
        <v>24</v>
      </c>
      <c r="BJ61" s="14" t="n">
        <f aca="false">IF(BI60&lt;&gt;BI61,BJ60+1,BJ60)</f>
        <v>17</v>
      </c>
      <c r="BN61" s="29"/>
      <c r="BO61" s="29"/>
      <c r="BP61" s="29"/>
      <c r="BQ61" s="63"/>
      <c r="BR61" s="63"/>
      <c r="BS61" s="64"/>
      <c r="BT61" s="63"/>
      <c r="BU61" s="64"/>
      <c r="BV61" s="65"/>
      <c r="BW61" s="65"/>
      <c r="BX61" s="17" t="str">
        <f aca="false">IF(ISNUMBER(SMALL(BV:BV,ROW()-2)),SMALL(BV:BV,ROW()-2),"")</f>
        <v/>
      </c>
      <c r="BY61" s="14" t="n">
        <f aca="false">IF(BX60&lt;&gt;BX61,BY60+1,BY60)</f>
        <v>32</v>
      </c>
      <c r="CB61" s="13"/>
      <c r="CC61" s="13" t="n">
        <f aca="false">VLOOKUP(F61,AG:AH,2,0)</f>
        <v>6</v>
      </c>
      <c r="CD61" s="66"/>
      <c r="CE61" s="43" t="n">
        <f aca="false">IF(ISNUMBER(J61),VLOOKUP(J61,AM:AN,2,0),"")</f>
        <v>1</v>
      </c>
      <c r="CF61" s="13"/>
      <c r="CG61" s="13" t="n">
        <f aca="false">VLOOKUP(H61,AJ:AK,2,0)</f>
        <v>4</v>
      </c>
      <c r="CH61" s="13"/>
      <c r="CI61" s="30"/>
      <c r="CJ61" s="30"/>
      <c r="CK61" s="30"/>
      <c r="CL61" s="30"/>
      <c r="CM61" s="30"/>
      <c r="CN61" s="30"/>
      <c r="CO61" s="30"/>
      <c r="CP61" s="31"/>
      <c r="CQ61" s="31"/>
      <c r="CR61" s="31"/>
      <c r="CS61" s="31"/>
      <c r="CT61" s="31"/>
    </row>
    <row r="62" customFormat="false" ht="12" hidden="false" customHeight="true" outlineLevel="0" collapsed="false">
      <c r="B62" s="33" t="str">
        <f aca="false">IF(MOD(ROW(),4)=3,((ROW()+1)/4),"")</f>
        <v/>
      </c>
      <c r="C62" s="48" t="str">
        <f aca="false">CONCATENATE(B59,"D")</f>
        <v>15D</v>
      </c>
      <c r="D62" s="49" t="s">
        <v>107</v>
      </c>
      <c r="E62" s="71"/>
      <c r="F62" s="51" t="n">
        <v>16</v>
      </c>
      <c r="G62" s="52" t="n">
        <f aca="false">IF(ISBLANK(F62),"",IF(F62=0,$CB$2,CC62))</f>
        <v>6</v>
      </c>
      <c r="H62" s="51" t="n">
        <v>6</v>
      </c>
      <c r="I62" s="52" t="n">
        <f aca="false">IF(ISBLANK(H62),"",IF(H62=0,$CF$2,CG62))</f>
        <v>4</v>
      </c>
      <c r="J62" s="51" t="n">
        <v>0</v>
      </c>
      <c r="K62" s="52" t="n">
        <f aca="false">IF(ISNUMBER(J62),VLOOKUP(J62,AM:AN,2,0),"")</f>
        <v>1</v>
      </c>
      <c r="L62" s="51" t="n">
        <v>7</v>
      </c>
      <c r="M62" s="52" t="n">
        <f aca="false">IF(ISNUMBER(L62),VLOOKUP(L62,AP:AQ,2,0),"")</f>
        <v>7</v>
      </c>
      <c r="N62" s="72"/>
      <c r="O62" s="73"/>
      <c r="P62" s="73"/>
      <c r="Q62" s="74"/>
      <c r="R62" s="52" t="n">
        <f aca="false">IF(ISNUMBER(G62),IF(ISNUMBER(I62),IF(ISNUMBER(K62),IF(ISNUMBER(M62),SUM(G62,I62,K62,M62),""),""),""),"")</f>
        <v>18</v>
      </c>
      <c r="S62" s="57" t="n">
        <f aca="false">IF(ISNUMBER(R62),VLOOKUP(AB62,AC:AD,2,0),"")</f>
        <v>30</v>
      </c>
      <c r="T62" s="26"/>
      <c r="U62" s="26"/>
      <c r="V62" s="26"/>
      <c r="W62" s="26"/>
      <c r="X62" s="27" t="n">
        <f aca="false">G62</f>
        <v>6</v>
      </c>
      <c r="Y62" s="12" t="n">
        <f aca="false">I62</f>
        <v>4</v>
      </c>
      <c r="Z62" s="59" t="n">
        <f aca="false">K62</f>
        <v>1</v>
      </c>
      <c r="AA62" s="60" t="n">
        <f aca="false">M62</f>
        <v>7</v>
      </c>
      <c r="AB62" s="17" t="n">
        <f aca="false">IF(ISNUMBER(R62),CONCATENATE(R62+100,X62+100,Y62+100,Z62+100,AA62+100)+0,"")</f>
        <v>118106104101107</v>
      </c>
      <c r="AC62" s="17" t="n">
        <f aca="false">IF(ISNUMBER(SMALL(AB:AB,ROW()-2)),SMALL(AB:AB,ROW()-2),"")</f>
        <v>125106103101115</v>
      </c>
      <c r="AD62" s="14" t="n">
        <f aca="false">IF(AC61&lt;&gt;AC62,AD61+1,AD61)</f>
        <v>57</v>
      </c>
      <c r="AG62" s="14" t="n">
        <f aca="false">IF(ISNUMBER(LARGE(F:F,ROW()-2)),LARGE(F:F,ROW()-2),"")</f>
        <v>15</v>
      </c>
      <c r="AH62" s="14" t="n">
        <f aca="false">IF(AG61&lt;&gt;AG62,AH61+1,AH61)</f>
        <v>7</v>
      </c>
      <c r="AJ62" s="14" t="n">
        <f aca="false">IF(ISNUMBER(LARGE(H:H,ROW()-2)),LARGE(H:H,ROW()-2),"")</f>
        <v>6</v>
      </c>
      <c r="AK62" s="14" t="n">
        <f aca="false">IF(AJ61&lt;&gt;AJ62,AK61+1,AK61)</f>
        <v>4</v>
      </c>
      <c r="AM62" s="14" t="n">
        <f aca="false">IF(ISNUMBER(SMALL(J:J,ROW()-2)),SMALL(J:J,ROW()-2),"")</f>
        <v>0</v>
      </c>
      <c r="AN62" s="14" t="n">
        <f aca="false">IF(AM61&lt;&gt;AM62,AN61+1,AN61)</f>
        <v>1</v>
      </c>
      <c r="AP62" s="14" t="n">
        <f aca="false">IF(ISNUMBER(SMALL(L:L,ROW()-2)),SMALL(L:L,ROW()-2),"")</f>
        <v>12</v>
      </c>
      <c r="AQ62" s="14" t="n">
        <f aca="false">IF(AP61&lt;&gt;AP62,AQ61+1,AQ61)</f>
        <v>12</v>
      </c>
      <c r="AS62" s="14" t="str">
        <f aca="false">IF(ISNUMBER(LARGE(N:N,ROW()-2)),LARGE(N:N,ROW()-2),"")</f>
        <v/>
      </c>
      <c r="AT62" s="14" t="n">
        <f aca="false">IF(AS61&lt;&gt;AS62,AT61+1,AT61)</f>
        <v>7</v>
      </c>
      <c r="AV62" s="14" t="str">
        <f aca="false">IF(ISNUMBER(SMALL(#REF!,ROW()-2)),SMALL(#REF!,ROW()-2),"")</f>
        <v/>
      </c>
      <c r="AW62" s="14" t="n">
        <f aca="false">IF(AV61&lt;&gt;AV62,AW61+1,AW61)</f>
        <v>1</v>
      </c>
      <c r="AY62" s="75"/>
      <c r="AZ62" s="15" t="str">
        <f aca="false">IF(ISNUMBER(LARGE(AY:AY,ROW()-2)),LARGE(AY:AY,ROW()-2),"")</f>
        <v/>
      </c>
      <c r="BB62" s="62"/>
      <c r="BC62" s="62"/>
      <c r="BD62" s="62"/>
      <c r="BE62" s="14" t="str">
        <f aca="false">IF(ISNUMBER(SMALL(P:P,ROW()-2)),SMALL(P:P,ROW()-2),"")</f>
        <v/>
      </c>
      <c r="BF62" s="14" t="n">
        <f aca="false">IF(BE61&lt;&gt;BE62,BF61+1,BF61)</f>
        <v>32</v>
      </c>
      <c r="BG62" s="62"/>
      <c r="BI62" s="14" t="n">
        <f aca="false">IF(ISNUMBER(SMALL(R:R,ROW()-2)),SMALL(R:R,ROW()-2),"")</f>
        <v>25</v>
      </c>
      <c r="BJ62" s="14" t="n">
        <f aca="false">IF(BI61&lt;&gt;BI62,BJ61+1,BJ61)</f>
        <v>18</v>
      </c>
      <c r="BN62" s="29"/>
      <c r="BO62" s="29"/>
      <c r="BP62" s="29"/>
      <c r="BQ62" s="63"/>
      <c r="BR62" s="63"/>
      <c r="BS62" s="64"/>
      <c r="BT62" s="63"/>
      <c r="BU62" s="64"/>
      <c r="BV62" s="65"/>
      <c r="BW62" s="65"/>
      <c r="BX62" s="17" t="str">
        <f aca="false">IF(ISNUMBER(SMALL(BV:BV,ROW()-2)),SMALL(BV:BV,ROW()-2),"")</f>
        <v/>
      </c>
      <c r="BY62" s="14" t="n">
        <f aca="false">IF(BX61&lt;&gt;BX62,BY61+1,BY61)</f>
        <v>32</v>
      </c>
      <c r="CB62" s="13"/>
      <c r="CC62" s="13" t="n">
        <f aca="false">VLOOKUP(F62,AG:AH,2,0)</f>
        <v>6</v>
      </c>
      <c r="CD62" s="66"/>
      <c r="CE62" s="43" t="n">
        <f aca="false">IF(ISNUMBER(J62),VLOOKUP(J62,AM:AN,2,0),"")</f>
        <v>1</v>
      </c>
      <c r="CF62" s="13"/>
      <c r="CG62" s="13" t="n">
        <f aca="false">VLOOKUP(H62,AJ:AK,2,0)</f>
        <v>4</v>
      </c>
      <c r="CH62" s="13"/>
      <c r="CI62" s="30"/>
      <c r="CJ62" s="30"/>
      <c r="CK62" s="30"/>
      <c r="CL62" s="30"/>
      <c r="CM62" s="30"/>
      <c r="CN62" s="30"/>
      <c r="CO62" s="30"/>
      <c r="CP62" s="31"/>
      <c r="CQ62" s="31"/>
      <c r="CR62" s="31"/>
      <c r="CS62" s="31"/>
      <c r="CT62" s="31"/>
    </row>
    <row r="63" customFormat="false" ht="12" hidden="false" customHeight="true" outlineLevel="0" collapsed="false">
      <c r="B63" s="33" t="n">
        <f aca="false">IF(MOD(ROW(),4)=3,((ROW()+1)/4),"")</f>
        <v>16</v>
      </c>
      <c r="C63" s="48" t="str">
        <f aca="false">CONCATENATE(B63,"A")</f>
        <v>16A</v>
      </c>
      <c r="D63" s="49" t="s">
        <v>108</v>
      </c>
      <c r="E63" s="50" t="s">
        <v>109</v>
      </c>
      <c r="F63" s="51" t="n">
        <v>17</v>
      </c>
      <c r="G63" s="52" t="n">
        <f aca="false">IF(ISBLANK(F63),"",IF(F63=0,$CB$2,CC63))</f>
        <v>5</v>
      </c>
      <c r="H63" s="51" t="n">
        <v>7</v>
      </c>
      <c r="I63" s="52" t="n">
        <f aca="false">IF(ISBLANK(H63),"",IF(H63=0,$CF$2,CG63))</f>
        <v>3</v>
      </c>
      <c r="J63" s="51" t="n">
        <v>0</v>
      </c>
      <c r="K63" s="52" t="n">
        <f aca="false">IF(ISNUMBER(J63),VLOOKUP(J63,AM:AN,2,0),"")</f>
        <v>1</v>
      </c>
      <c r="L63" s="51" t="n">
        <v>10</v>
      </c>
      <c r="M63" s="53" t="n">
        <f aca="false">IF(ISNUMBER(L63),VLOOKUP(L63,AP:AQ,2,0),"")</f>
        <v>10</v>
      </c>
      <c r="N63" s="72" t="n">
        <v>20</v>
      </c>
      <c r="O63" s="73" t="n">
        <f aca="false">IF(ISBLANK(N63),"",IF(N63=0,$CC$2,CD63))</f>
        <v>1</v>
      </c>
      <c r="P63" s="73" t="n">
        <f aca="false">IF(ISNUMBER(O63),IF(ISNUMBER(O63),IF(ISNUMBER(O63),IF(ISNUMBER(O63),O63+G63+G64+G65+G66+I63+I64+I65+I66+K63+K64+K65+K66+M63+M64+M65+M66,""),""),""),"")</f>
        <v>82</v>
      </c>
      <c r="Q63" s="74" t="n">
        <f aca="false">IF(ISNUMBER(P63),VLOOKUP(BV63,BX:BY,2,0),"")</f>
        <v>7</v>
      </c>
      <c r="R63" s="52" t="n">
        <f aca="false">IF(ISNUMBER(G63),IF(ISNUMBER(I63),IF(ISNUMBER(K63),IF(ISNUMBER(M63),SUM(G63,I63,K63,M63),""),""),""),"")</f>
        <v>19</v>
      </c>
      <c r="S63" s="57" t="n">
        <f aca="false">IF(ISNUMBER(R63),VLOOKUP(AB63,AC:AD,2,0),"")</f>
        <v>32</v>
      </c>
      <c r="T63" s="26"/>
      <c r="U63" s="26"/>
      <c r="V63" s="26"/>
      <c r="W63" s="26"/>
      <c r="X63" s="27" t="n">
        <f aca="false">G63</f>
        <v>5</v>
      </c>
      <c r="Y63" s="12" t="n">
        <f aca="false">I63</f>
        <v>3</v>
      </c>
      <c r="Z63" s="59" t="n">
        <f aca="false">K63</f>
        <v>1</v>
      </c>
      <c r="AA63" s="60" t="n">
        <f aca="false">M63</f>
        <v>10</v>
      </c>
      <c r="AB63" s="17" t="n">
        <f aca="false">IF(ISNUMBER(R63),CONCATENATE(R63+100,X63+100,Y63+100,Z63+100,AA63+100)+0,"")</f>
        <v>119105103101110</v>
      </c>
      <c r="AC63" s="17" t="n">
        <f aca="false">IF(ISNUMBER(SMALL(AB:AB,ROW()-2)),SMALL(AB:AB,ROW()-2),"")</f>
        <v>126106104101115</v>
      </c>
      <c r="AD63" s="14" t="n">
        <f aca="false">IF(AC62&lt;&gt;AC63,AD62+1,AD62)</f>
        <v>58</v>
      </c>
      <c r="AG63" s="14" t="n">
        <f aca="false">IF(ISNUMBER(LARGE(F:F,ROW()-2)),LARGE(F:F,ROW()-2),"")</f>
        <v>15</v>
      </c>
      <c r="AH63" s="14" t="n">
        <f aca="false">IF(AG62&lt;&gt;AG63,AH62+1,AH62)</f>
        <v>7</v>
      </c>
      <c r="AJ63" s="14" t="n">
        <f aca="false">IF(ISNUMBER(LARGE(H:H,ROW()-2)),LARGE(H:H,ROW()-2),"")</f>
        <v>6</v>
      </c>
      <c r="AK63" s="14" t="n">
        <f aca="false">IF(AJ62&lt;&gt;AJ63,AK62+1,AK62)</f>
        <v>4</v>
      </c>
      <c r="AM63" s="14" t="n">
        <f aca="false">IF(ISNUMBER(SMALL(J:J,ROW()-2)),SMALL(J:J,ROW()-2),"")</f>
        <v>0</v>
      </c>
      <c r="AN63" s="14" t="n">
        <f aca="false">IF(AM62&lt;&gt;AM63,AN62+1,AN62)</f>
        <v>1</v>
      </c>
      <c r="AP63" s="14" t="n">
        <f aca="false">IF(ISNUMBER(SMALL(L:L,ROW()-2)),SMALL(L:L,ROW()-2),"")</f>
        <v>12</v>
      </c>
      <c r="AQ63" s="14" t="n">
        <f aca="false">IF(AP62&lt;&gt;AP63,AQ62+1,AQ62)</f>
        <v>12</v>
      </c>
      <c r="AS63" s="14" t="str">
        <f aca="false">IF(ISNUMBER(LARGE(N:N,ROW()-2)),LARGE(N:N,ROW()-2),"")</f>
        <v/>
      </c>
      <c r="AT63" s="14" t="n">
        <f aca="false">IF(AS62&lt;&gt;AS63,AT62+1,AT62)</f>
        <v>7</v>
      </c>
      <c r="AV63" s="14" t="str">
        <f aca="false">IF(ISNUMBER(SMALL(#REF!,ROW()-2)),SMALL(#REF!,ROW()-2),"")</f>
        <v/>
      </c>
      <c r="AW63" s="14" t="n">
        <f aca="false">IF(AV62&lt;&gt;AV63,AW62+1,AW62)</f>
        <v>1</v>
      </c>
      <c r="AY63" s="75"/>
      <c r="AZ63" s="15" t="str">
        <f aca="false">IF(ISNUMBER(LARGE(AY:AY,ROW()-2)),LARGE(AY:AY,ROW()-2),"")</f>
        <v/>
      </c>
      <c r="BB63" s="62" t="str">
        <f aca="false">IF(ISNUMBER(AY63),VLOOKUP(AY63,AZ:BA,2,0),"")</f>
        <v/>
      </c>
      <c r="BC63" s="62"/>
      <c r="BD63" s="62" t="n">
        <f aca="false">P63</f>
        <v>82</v>
      </c>
      <c r="BE63" s="14" t="str">
        <f aca="false">IF(ISNUMBER(SMALL(P:P,ROW()-2)),SMALL(P:P,ROW()-2),"")</f>
        <v/>
      </c>
      <c r="BF63" s="14" t="n">
        <f aca="false">IF(BE62&lt;&gt;BE63,BF62+1,BF62)</f>
        <v>32</v>
      </c>
      <c r="BG63" s="62" t="n">
        <f aca="false">IF(ISNUMBER(BD63),VLOOKUP(BD63,BE:BF,2,0),"")</f>
        <v>7</v>
      </c>
      <c r="BI63" s="14" t="n">
        <f aca="false">IF(ISNUMBER(SMALL(R:R,ROW()-2)),SMALL(R:R,ROW()-2),"")</f>
        <v>26</v>
      </c>
      <c r="BJ63" s="14" t="n">
        <f aca="false">IF(BI62&lt;&gt;BI63,BJ62+1,BJ62)</f>
        <v>19</v>
      </c>
      <c r="BN63" s="29" t="n">
        <f aca="false">P63</f>
        <v>82</v>
      </c>
      <c r="BO63" s="29" t="n">
        <f aca="false">SUM(G63,G64,G65,G66)</f>
        <v>17</v>
      </c>
      <c r="BP63" s="29" t="n">
        <f aca="false">SUM(I63,I64,I65,I66)</f>
        <v>12</v>
      </c>
      <c r="BQ63" s="63" t="n">
        <f aca="false">SUM(K63,K64,K65,K66)</f>
        <v>4</v>
      </c>
      <c r="BR63" s="63" t="n">
        <f aca="false">O63</f>
        <v>1</v>
      </c>
      <c r="BS63" s="64" t="e">
        <f aca="false">#REF!</f>
        <v>#REF!</v>
      </c>
      <c r="BT63" s="63" t="n">
        <f aca="false">SUM(M63,M64,M65,M66)</f>
        <v>48</v>
      </c>
      <c r="BU63" s="64" t="e">
        <f aca="false">#REF!</f>
        <v>#REF!</v>
      </c>
      <c r="BV63" s="65" t="n">
        <f aca="false">IF(ISNUMBER(P63),CONCATENATE(BN63+100,BO63+100,BP63+100,BQ63+100,BT63+100,BR63+100)+0,"")</f>
        <v>1.82117112104148E+017</v>
      </c>
      <c r="BW63" s="65" t="str">
        <f aca="false">IF(ISNUMBER(SMALL(BV:BV,ROW()-2)),SMALL(BV:BV,ROW()-2),"")</f>
        <v/>
      </c>
      <c r="BX63" s="17" t="str">
        <f aca="false">IF(ISNUMBER(SMALL(BV:BV,ROW()-2)),SMALL(BV:BV,ROW()-2),"")</f>
        <v/>
      </c>
      <c r="BY63" s="14" t="n">
        <f aca="false">IF(BX62&lt;&gt;BX63,BY62+1,BY62)</f>
        <v>32</v>
      </c>
      <c r="CB63" s="13"/>
      <c r="CC63" s="13" t="n">
        <f aca="false">VLOOKUP(F63,AG:AH,2,0)</f>
        <v>5</v>
      </c>
      <c r="CD63" s="66" t="n">
        <f aca="false">VLOOKUP(N63,AS:AT,2,0)</f>
        <v>1</v>
      </c>
      <c r="CE63" s="43" t="n">
        <f aca="false">IF(ISNUMBER(J63),VLOOKUP(J63,AM:AN,2,0),"")</f>
        <v>1</v>
      </c>
      <c r="CF63" s="13"/>
      <c r="CG63" s="13" t="n">
        <f aca="false">VLOOKUP(H63,AJ:AK,2,0)</f>
        <v>3</v>
      </c>
      <c r="CH63" s="13"/>
      <c r="CI63" s="30"/>
      <c r="CJ63" s="30"/>
      <c r="CK63" s="30"/>
      <c r="CL63" s="30"/>
      <c r="CM63" s="30"/>
      <c r="CN63" s="30"/>
      <c r="CO63" s="30"/>
      <c r="CP63" s="31"/>
      <c r="CQ63" s="31"/>
      <c r="CR63" s="31"/>
      <c r="CS63" s="31"/>
      <c r="CT63" s="31"/>
    </row>
    <row r="64" customFormat="false" ht="12" hidden="false" customHeight="true" outlineLevel="0" collapsed="false">
      <c r="B64" s="33" t="str">
        <f aca="false">IF(MOD(ROW(),4)=3,((ROW()+1)/4),"")</f>
        <v/>
      </c>
      <c r="C64" s="48" t="str">
        <f aca="false">CONCATENATE(B63,"B")</f>
        <v>16B</v>
      </c>
      <c r="D64" s="49" t="s">
        <v>110</v>
      </c>
      <c r="E64" s="50"/>
      <c r="F64" s="51" t="n">
        <v>16</v>
      </c>
      <c r="G64" s="52" t="n">
        <f aca="false">IF(ISBLANK(F64),"",IF(F64=0,$CB$2,CC64))</f>
        <v>6</v>
      </c>
      <c r="H64" s="51" t="n">
        <v>7</v>
      </c>
      <c r="I64" s="52" t="n">
        <f aca="false">IF(ISBLANK(H64),"",IF(H64=0,$CF$2,CG64))</f>
        <v>3</v>
      </c>
      <c r="J64" s="51" t="n">
        <v>0</v>
      </c>
      <c r="K64" s="52" t="n">
        <f aca="false">IF(ISNUMBER(J64),VLOOKUP(J64,AM:AN,2,0),"")</f>
        <v>1</v>
      </c>
      <c r="L64" s="51" t="n">
        <v>15</v>
      </c>
      <c r="M64" s="52" t="n">
        <f aca="false">IF(ISNUMBER(L64),VLOOKUP(L64,AP:AQ,2,0),"")</f>
        <v>15</v>
      </c>
      <c r="N64" s="72"/>
      <c r="O64" s="73"/>
      <c r="P64" s="73"/>
      <c r="Q64" s="74"/>
      <c r="R64" s="52" t="n">
        <f aca="false">IF(ISNUMBER(G64),IF(ISNUMBER(I64),IF(ISNUMBER(K64),IF(ISNUMBER(M64),SUM(G64,I64,K64,M64),""),""),""),"")</f>
        <v>25</v>
      </c>
      <c r="S64" s="57" t="n">
        <f aca="false">IF(ISNUMBER(R64),VLOOKUP(AB64,AC:AD,2,0),"")</f>
        <v>57</v>
      </c>
      <c r="T64" s="26"/>
      <c r="U64" s="26"/>
      <c r="V64" s="26"/>
      <c r="W64" s="26"/>
      <c r="X64" s="27" t="n">
        <f aca="false">G64</f>
        <v>6</v>
      </c>
      <c r="Y64" s="12" t="n">
        <f aca="false">I64</f>
        <v>3</v>
      </c>
      <c r="Z64" s="59" t="n">
        <f aca="false">K64</f>
        <v>1</v>
      </c>
      <c r="AA64" s="60" t="n">
        <f aca="false">M64</f>
        <v>15</v>
      </c>
      <c r="AB64" s="17" t="n">
        <f aca="false">IF(ISNUMBER(R64),CONCATENATE(R64+100,X64+100,Y64+100,Z64+100,AA64+100)+0,"")</f>
        <v>125106103101115</v>
      </c>
      <c r="AC64" s="17" t="n">
        <f aca="false">IF(ISNUMBER(SMALL(AB:AB,ROW()-2)),SMALL(AB:AB,ROW()-2),"")</f>
        <v>126107103101115</v>
      </c>
      <c r="AD64" s="14" t="n">
        <f aca="false">IF(AC63&lt;&gt;AC64,AD63+1,AD63)</f>
        <v>59</v>
      </c>
      <c r="AG64" s="14" t="n">
        <f aca="false">IF(ISNUMBER(LARGE(F:F,ROW()-2)),LARGE(F:F,ROW()-2),"")</f>
        <v>15</v>
      </c>
      <c r="AH64" s="14" t="n">
        <f aca="false">IF(AG63&lt;&gt;AG64,AH63+1,AH63)</f>
        <v>7</v>
      </c>
      <c r="AJ64" s="14" t="n">
        <f aca="false">IF(ISNUMBER(LARGE(H:H,ROW()-2)),LARGE(H:H,ROW()-2),"")</f>
        <v>6</v>
      </c>
      <c r="AK64" s="14" t="n">
        <f aca="false">IF(AJ63&lt;&gt;AJ64,AK63+1,AK63)</f>
        <v>4</v>
      </c>
      <c r="AM64" s="14" t="n">
        <f aca="false">IF(ISNUMBER(SMALL(J:J,ROW()-2)),SMALL(J:J,ROW()-2),"")</f>
        <v>0</v>
      </c>
      <c r="AN64" s="14" t="n">
        <f aca="false">IF(AM63&lt;&gt;AM64,AN63+1,AN63)</f>
        <v>1</v>
      </c>
      <c r="AP64" s="14" t="n">
        <f aca="false">IF(ISNUMBER(SMALL(L:L,ROW()-2)),SMALL(L:L,ROW()-2),"")</f>
        <v>12</v>
      </c>
      <c r="AQ64" s="14" t="n">
        <f aca="false">IF(AP63&lt;&gt;AP64,AQ63+1,AQ63)</f>
        <v>12</v>
      </c>
      <c r="AS64" s="14" t="str">
        <f aca="false">IF(ISNUMBER(LARGE(N:N,ROW()-2)),LARGE(N:N,ROW()-2),"")</f>
        <v/>
      </c>
      <c r="AT64" s="14" t="n">
        <f aca="false">IF(AS63&lt;&gt;AS64,AT63+1,AT63)</f>
        <v>7</v>
      </c>
      <c r="AV64" s="14" t="str">
        <f aca="false">IF(ISNUMBER(SMALL(#REF!,ROW()-2)),SMALL(#REF!,ROW()-2),"")</f>
        <v/>
      </c>
      <c r="AW64" s="14" t="n">
        <f aca="false">IF(AV63&lt;&gt;AV64,AW63+1,AW63)</f>
        <v>1</v>
      </c>
      <c r="AY64" s="75"/>
      <c r="AZ64" s="15" t="str">
        <f aca="false">IF(ISNUMBER(LARGE(AY:AY,ROW()-2)),LARGE(AY:AY,ROW()-2),"")</f>
        <v/>
      </c>
      <c r="BB64" s="62"/>
      <c r="BC64" s="62"/>
      <c r="BD64" s="62"/>
      <c r="BE64" s="14" t="str">
        <f aca="false">IF(ISNUMBER(SMALL(P:P,ROW()-2)),SMALL(P:P,ROW()-2),"")</f>
        <v/>
      </c>
      <c r="BF64" s="14" t="n">
        <f aca="false">IF(BE63&lt;&gt;BE64,BF63+1,BF63)</f>
        <v>32</v>
      </c>
      <c r="BG64" s="62"/>
      <c r="BI64" s="14" t="n">
        <f aca="false">IF(ISNUMBER(SMALL(R:R,ROW()-2)),SMALL(R:R,ROW()-2),"")</f>
        <v>26</v>
      </c>
      <c r="BJ64" s="14" t="n">
        <f aca="false">IF(BI63&lt;&gt;BI64,BJ63+1,BJ63)</f>
        <v>19</v>
      </c>
      <c r="BN64" s="29"/>
      <c r="BO64" s="29"/>
      <c r="BP64" s="29"/>
      <c r="BQ64" s="63"/>
      <c r="BR64" s="63"/>
      <c r="BS64" s="64"/>
      <c r="BT64" s="63"/>
      <c r="BU64" s="64"/>
      <c r="BV64" s="65"/>
      <c r="BW64" s="65"/>
      <c r="BX64" s="17" t="str">
        <f aca="false">IF(ISNUMBER(SMALL(BV:BV,ROW()-2)),SMALL(BV:BV,ROW()-2),"")</f>
        <v/>
      </c>
      <c r="BY64" s="14" t="n">
        <f aca="false">IF(BX63&lt;&gt;BX64,BY63+1,BY63)</f>
        <v>32</v>
      </c>
      <c r="CB64" s="13"/>
      <c r="CC64" s="13" t="n">
        <f aca="false">VLOOKUP(F64,AG:AH,2,0)</f>
        <v>6</v>
      </c>
      <c r="CD64" s="66"/>
      <c r="CE64" s="43" t="n">
        <f aca="false">IF(ISNUMBER(J64),VLOOKUP(J64,AM:AN,2,0),"")</f>
        <v>1</v>
      </c>
      <c r="CF64" s="13"/>
      <c r="CG64" s="13" t="n">
        <f aca="false">VLOOKUP(H64,AJ:AK,2,0)</f>
        <v>3</v>
      </c>
      <c r="CH64" s="13"/>
      <c r="CI64" s="30"/>
      <c r="CJ64" s="30"/>
      <c r="CK64" s="30"/>
      <c r="CL64" s="30"/>
      <c r="CM64" s="30"/>
      <c r="CN64" s="30"/>
      <c r="CO64" s="30"/>
      <c r="CP64" s="31"/>
      <c r="CQ64" s="31"/>
      <c r="CR64" s="31"/>
      <c r="CS64" s="31"/>
      <c r="CT64" s="31"/>
    </row>
    <row r="65" customFormat="false" ht="12" hidden="false" customHeight="true" outlineLevel="0" collapsed="false">
      <c r="B65" s="33" t="str">
        <f aca="false">IF(MOD(ROW(),4)=3,((ROW()+1)/4),"")</f>
        <v/>
      </c>
      <c r="C65" s="48" t="str">
        <f aca="false">CONCATENATE(B63,"C")</f>
        <v>16C</v>
      </c>
      <c r="D65" s="49" t="s">
        <v>111</v>
      </c>
      <c r="E65" s="50"/>
      <c r="F65" s="51" t="n">
        <v>19</v>
      </c>
      <c r="G65" s="52" t="n">
        <f aca="false">IF(ISBLANK(F65),"",IF(F65=0,$CB$2,CC65))</f>
        <v>3</v>
      </c>
      <c r="H65" s="51" t="n">
        <v>7</v>
      </c>
      <c r="I65" s="52" t="n">
        <f aca="false">IF(ISBLANK(H65),"",IF(H65=0,$CF$2,CG65))</f>
        <v>3</v>
      </c>
      <c r="J65" s="51" t="n">
        <v>0</v>
      </c>
      <c r="K65" s="52" t="n">
        <f aca="false">IF(ISNUMBER(J65),VLOOKUP(J65,AM:AN,2,0),"")</f>
        <v>1</v>
      </c>
      <c r="L65" s="51" t="n">
        <v>14</v>
      </c>
      <c r="M65" s="52" t="n">
        <f aca="false">IF(ISNUMBER(L65),VLOOKUP(L65,AP:AQ,2,0),"")</f>
        <v>14</v>
      </c>
      <c r="N65" s="72"/>
      <c r="O65" s="73"/>
      <c r="P65" s="73"/>
      <c r="Q65" s="74"/>
      <c r="R65" s="52" t="n">
        <f aca="false">IF(ISNUMBER(G65),IF(ISNUMBER(I65),IF(ISNUMBER(K65),IF(ISNUMBER(M65),SUM(G65,I65,K65,M65),""),""),""),"")</f>
        <v>21</v>
      </c>
      <c r="S65" s="57" t="n">
        <f aca="false">IF(ISNUMBER(R65),VLOOKUP(AB65,AC:AD,2,0),"")</f>
        <v>41</v>
      </c>
      <c r="T65" s="26"/>
      <c r="U65" s="26"/>
      <c r="V65" s="26"/>
      <c r="W65" s="26"/>
      <c r="X65" s="27" t="n">
        <f aca="false">G65</f>
        <v>3</v>
      </c>
      <c r="Y65" s="12" t="n">
        <f aca="false">I65</f>
        <v>3</v>
      </c>
      <c r="Z65" s="59" t="n">
        <f aca="false">K65</f>
        <v>1</v>
      </c>
      <c r="AA65" s="60" t="n">
        <f aca="false">M65</f>
        <v>14</v>
      </c>
      <c r="AB65" s="17" t="n">
        <f aca="false">IF(ISNUMBER(R65),CONCATENATE(R65+100,X65+100,Y65+100,Z65+100,AA65+100)+0,"")</f>
        <v>121103103101114</v>
      </c>
      <c r="AC65" s="17" t="n">
        <f aca="false">IF(ISNUMBER(SMALL(AB:AB,ROW()-2)),SMALL(AB:AB,ROW()-2),"")</f>
        <v>126108104101113</v>
      </c>
      <c r="AD65" s="14" t="n">
        <f aca="false">IF(AC64&lt;&gt;AC65,AD64+1,AD64)</f>
        <v>60</v>
      </c>
      <c r="AG65" s="14" t="n">
        <f aca="false">IF(ISNUMBER(LARGE(F:F,ROW()-2)),LARGE(F:F,ROW()-2),"")</f>
        <v>15</v>
      </c>
      <c r="AH65" s="14" t="n">
        <f aca="false">IF(AG64&lt;&gt;AG65,AH64+1,AH64)</f>
        <v>7</v>
      </c>
      <c r="AJ65" s="14" t="n">
        <f aca="false">IF(ISNUMBER(LARGE(H:H,ROW()-2)),LARGE(H:H,ROW()-2),"")</f>
        <v>6</v>
      </c>
      <c r="AK65" s="14" t="n">
        <f aca="false">IF(AJ64&lt;&gt;AJ65,AK64+1,AK64)</f>
        <v>4</v>
      </c>
      <c r="AM65" s="14" t="n">
        <f aca="false">IF(ISNUMBER(SMALL(J:J,ROW()-2)),SMALL(J:J,ROW()-2),"")</f>
        <v>0</v>
      </c>
      <c r="AN65" s="14" t="n">
        <f aca="false">IF(AM64&lt;&gt;AM65,AN64+1,AN64)</f>
        <v>1</v>
      </c>
      <c r="AP65" s="14" t="n">
        <f aca="false">IF(ISNUMBER(SMALL(L:L,ROW()-2)),SMALL(L:L,ROW()-2),"")</f>
        <v>13</v>
      </c>
      <c r="AQ65" s="14" t="n">
        <f aca="false">IF(AP64&lt;&gt;AP65,AQ64+1,AQ64)</f>
        <v>13</v>
      </c>
      <c r="AS65" s="14" t="str">
        <f aca="false">IF(ISNUMBER(LARGE(N:N,ROW()-2)),LARGE(N:N,ROW()-2),"")</f>
        <v/>
      </c>
      <c r="AT65" s="14" t="n">
        <f aca="false">IF(AS64&lt;&gt;AS65,AT64+1,AT64)</f>
        <v>7</v>
      </c>
      <c r="AV65" s="14" t="str">
        <f aca="false">IF(ISNUMBER(SMALL(#REF!,ROW()-2)),SMALL(#REF!,ROW()-2),"")</f>
        <v/>
      </c>
      <c r="AW65" s="14" t="n">
        <f aca="false">IF(AV64&lt;&gt;AV65,AW64+1,AW64)</f>
        <v>1</v>
      </c>
      <c r="AY65" s="75"/>
      <c r="AZ65" s="15" t="str">
        <f aca="false">IF(ISNUMBER(LARGE(AY:AY,ROW()-2)),LARGE(AY:AY,ROW()-2),"")</f>
        <v/>
      </c>
      <c r="BB65" s="62"/>
      <c r="BC65" s="62"/>
      <c r="BD65" s="62"/>
      <c r="BE65" s="14" t="str">
        <f aca="false">IF(ISNUMBER(SMALL(P:P,ROW()-2)),SMALL(P:P,ROW()-2),"")</f>
        <v/>
      </c>
      <c r="BF65" s="14" t="n">
        <f aca="false">IF(BE64&lt;&gt;BE65,BF64+1,BF64)</f>
        <v>32</v>
      </c>
      <c r="BG65" s="62"/>
      <c r="BI65" s="14" t="n">
        <f aca="false">IF(ISNUMBER(SMALL(R:R,ROW()-2)),SMALL(R:R,ROW()-2),"")</f>
        <v>26</v>
      </c>
      <c r="BJ65" s="14" t="n">
        <f aca="false">IF(BI64&lt;&gt;BI65,BJ64+1,BJ64)</f>
        <v>19</v>
      </c>
      <c r="BN65" s="29"/>
      <c r="BO65" s="29"/>
      <c r="BP65" s="29"/>
      <c r="BQ65" s="63"/>
      <c r="BR65" s="63"/>
      <c r="BS65" s="64"/>
      <c r="BT65" s="63"/>
      <c r="BU65" s="64"/>
      <c r="BV65" s="65"/>
      <c r="BW65" s="65"/>
      <c r="BX65" s="17" t="str">
        <f aca="false">IF(ISNUMBER(SMALL(BV:BV,ROW()-2)),SMALL(BV:BV,ROW()-2),"")</f>
        <v/>
      </c>
      <c r="BY65" s="14" t="n">
        <f aca="false">IF(BX64&lt;&gt;BX65,BY64+1,BY64)</f>
        <v>32</v>
      </c>
      <c r="CB65" s="13"/>
      <c r="CC65" s="13" t="n">
        <f aca="false">VLOOKUP(F65,AG:AH,2,0)</f>
        <v>3</v>
      </c>
      <c r="CD65" s="66"/>
      <c r="CE65" s="43" t="n">
        <f aca="false">IF(ISNUMBER(J65),VLOOKUP(J65,AM:AN,2,0),"")</f>
        <v>1</v>
      </c>
      <c r="CF65" s="13"/>
      <c r="CG65" s="13" t="n">
        <f aca="false">VLOOKUP(H65,AJ:AK,2,0)</f>
        <v>3</v>
      </c>
      <c r="CH65" s="13"/>
      <c r="CI65" s="30"/>
      <c r="CJ65" s="30"/>
      <c r="CK65" s="30"/>
      <c r="CL65" s="30"/>
      <c r="CM65" s="30"/>
      <c r="CN65" s="30"/>
      <c r="CO65" s="30"/>
      <c r="CP65" s="31"/>
      <c r="CQ65" s="31"/>
      <c r="CR65" s="31"/>
      <c r="CS65" s="31"/>
      <c r="CT65" s="31"/>
    </row>
    <row r="66" customFormat="false" ht="12" hidden="false" customHeight="true" outlineLevel="0" collapsed="false">
      <c r="B66" s="33" t="str">
        <f aca="false">IF(MOD(ROW(),4)=3,((ROW()+1)/4),"")</f>
        <v/>
      </c>
      <c r="C66" s="48" t="str">
        <f aca="false">CONCATENATE(B63,"D")</f>
        <v>16D</v>
      </c>
      <c r="D66" s="49" t="s">
        <v>112</v>
      </c>
      <c r="E66" s="50"/>
      <c r="F66" s="51" t="n">
        <v>19</v>
      </c>
      <c r="G66" s="52" t="n">
        <f aca="false">IF(ISBLANK(F66),"",IF(F66=0,$CB$2,CC66))</f>
        <v>3</v>
      </c>
      <c r="H66" s="51" t="n">
        <v>7</v>
      </c>
      <c r="I66" s="52" t="n">
        <f aca="false">IF(ISBLANK(H66),"",IF(H66=0,$CF$2,CG66))</f>
        <v>3</v>
      </c>
      <c r="J66" s="51" t="n">
        <v>0</v>
      </c>
      <c r="K66" s="52" t="n">
        <f aca="false">IF(ISNUMBER(J66),VLOOKUP(J66,AM:AN,2,0),"")</f>
        <v>1</v>
      </c>
      <c r="L66" s="51" t="n">
        <v>9</v>
      </c>
      <c r="M66" s="52" t="n">
        <f aca="false">IF(ISNUMBER(L66),VLOOKUP(L66,AP:AQ,2,0),"")</f>
        <v>9</v>
      </c>
      <c r="N66" s="72"/>
      <c r="O66" s="73"/>
      <c r="P66" s="73"/>
      <c r="Q66" s="74"/>
      <c r="R66" s="52" t="n">
        <f aca="false">IF(ISNUMBER(G66),IF(ISNUMBER(I66),IF(ISNUMBER(K66),IF(ISNUMBER(M66),SUM(G66,I66,K66,M66),""),""),""),"")</f>
        <v>16</v>
      </c>
      <c r="S66" s="57" t="n">
        <f aca="false">IF(ISNUMBER(R66),VLOOKUP(AB66,AC:AD,2,0),"")</f>
        <v>19</v>
      </c>
      <c r="T66" s="26"/>
      <c r="U66" s="26"/>
      <c r="V66" s="26"/>
      <c r="W66" s="26"/>
      <c r="X66" s="27" t="n">
        <f aca="false">G66</f>
        <v>3</v>
      </c>
      <c r="Y66" s="12" t="n">
        <f aca="false">I66</f>
        <v>3</v>
      </c>
      <c r="Z66" s="59" t="n">
        <f aca="false">K66</f>
        <v>1</v>
      </c>
      <c r="AA66" s="60" t="n">
        <f aca="false">M66</f>
        <v>9</v>
      </c>
      <c r="AB66" s="17" t="n">
        <f aca="false">IF(ISNUMBER(R66),CONCATENATE(R66+100,X66+100,Y66+100,Z66+100,AA66+100)+0,"")</f>
        <v>116103103101109</v>
      </c>
      <c r="AC66" s="17" t="n">
        <f aca="false">IF(ISNUMBER(SMALL(AB:AB,ROW()-2)),SMALL(AB:AB,ROW()-2),"")</f>
        <v>126109106101110</v>
      </c>
      <c r="AD66" s="14" t="n">
        <f aca="false">IF(AC65&lt;&gt;AC66,AD65+1,AD65)</f>
        <v>61</v>
      </c>
      <c r="AG66" s="14" t="n">
        <f aca="false">IF(ISNUMBER(LARGE(F:F,ROW()-2)),LARGE(F:F,ROW()-2),"")</f>
        <v>15</v>
      </c>
      <c r="AH66" s="14" t="n">
        <f aca="false">IF(AG65&lt;&gt;AG66,AH65+1,AH65)</f>
        <v>7</v>
      </c>
      <c r="AJ66" s="14" t="n">
        <f aca="false">IF(ISNUMBER(LARGE(H:H,ROW()-2)),LARGE(H:H,ROW()-2),"")</f>
        <v>5</v>
      </c>
      <c r="AK66" s="14" t="n">
        <f aca="false">IF(AJ65&lt;&gt;AJ66,AK65+1,AK65)</f>
        <v>5</v>
      </c>
      <c r="AM66" s="14" t="n">
        <f aca="false">IF(ISNUMBER(SMALL(J:J,ROW()-2)),SMALL(J:J,ROW()-2),"")</f>
        <v>0</v>
      </c>
      <c r="AN66" s="14" t="n">
        <f aca="false">IF(AM65&lt;&gt;AM66,AN65+1,AN65)</f>
        <v>1</v>
      </c>
      <c r="AP66" s="14" t="n">
        <f aca="false">IF(ISNUMBER(SMALL(L:L,ROW()-2)),SMALL(L:L,ROW()-2),"")</f>
        <v>13</v>
      </c>
      <c r="AQ66" s="14" t="n">
        <f aca="false">IF(AP65&lt;&gt;AP66,AQ65+1,AQ65)</f>
        <v>13</v>
      </c>
      <c r="AS66" s="14" t="str">
        <f aca="false">IF(ISNUMBER(LARGE(N:N,ROW()-2)),LARGE(N:N,ROW()-2),"")</f>
        <v/>
      </c>
      <c r="AT66" s="14" t="n">
        <f aca="false">IF(AS65&lt;&gt;AS66,AT65+1,AT65)</f>
        <v>7</v>
      </c>
      <c r="AV66" s="14" t="str">
        <f aca="false">IF(ISNUMBER(SMALL(#REF!,ROW()-2)),SMALL(#REF!,ROW()-2),"")</f>
        <v/>
      </c>
      <c r="AW66" s="14" t="n">
        <f aca="false">IF(AV65&lt;&gt;AV66,AW65+1,AW65)</f>
        <v>1</v>
      </c>
      <c r="AY66" s="75"/>
      <c r="AZ66" s="15" t="str">
        <f aca="false">IF(ISNUMBER(LARGE(AY:AY,ROW()-2)),LARGE(AY:AY,ROW()-2),"")</f>
        <v/>
      </c>
      <c r="BB66" s="62" t="str">
        <f aca="false">IF(ISNUMBER(AY66),VLOOKUP(AY66,AZ:BA,2,0),"")</f>
        <v/>
      </c>
      <c r="BC66" s="62"/>
      <c r="BD66" s="62" t="n">
        <f aca="false">P66</f>
        <v>0</v>
      </c>
      <c r="BE66" s="14" t="str">
        <f aca="false">IF(ISNUMBER(SMALL(P:P,ROW()-2)),SMALL(P:P,ROW()-2),"")</f>
        <v/>
      </c>
      <c r="BF66" s="14" t="n">
        <f aca="false">IF(BE65&lt;&gt;BE66,BF65+1,BF65)</f>
        <v>32</v>
      </c>
      <c r="BG66" s="62" t="n">
        <f aca="false">IF(ISNUMBER(BD66),VLOOKUP(BD66,BE:BF,2,0),"")</f>
        <v>0</v>
      </c>
      <c r="BI66" s="14" t="n">
        <f aca="false">IF(ISNUMBER(SMALL(R:R,ROW()-2)),SMALL(R:R,ROW()-2),"")</f>
        <v>26</v>
      </c>
      <c r="BJ66" s="14" t="n">
        <f aca="false">IF(BI65&lt;&gt;BI66,BJ65+1,BJ65)</f>
        <v>19</v>
      </c>
      <c r="BN66" s="29"/>
      <c r="BO66" s="29"/>
      <c r="BP66" s="29"/>
      <c r="BQ66" s="63"/>
      <c r="BR66" s="63"/>
      <c r="BS66" s="64" t="e">
        <f aca="false">#REF!</f>
        <v>#REF!</v>
      </c>
      <c r="BT66" s="63"/>
      <c r="BU66" s="64" t="e">
        <f aca="false">#REF!</f>
        <v>#REF!</v>
      </c>
      <c r="BV66" s="65"/>
      <c r="BW66" s="65"/>
      <c r="BX66" s="17" t="str">
        <f aca="false">IF(ISNUMBER(SMALL(BV:BV,ROW()-2)),SMALL(BV:BV,ROW()-2),"")</f>
        <v/>
      </c>
      <c r="BY66" s="14" t="n">
        <f aca="false">IF(BX65&lt;&gt;BX66,BY65+1,BY65)</f>
        <v>32</v>
      </c>
      <c r="CB66" s="13"/>
      <c r="CC66" s="13" t="n">
        <f aca="false">VLOOKUP(F66,AG:AH,2,0)</f>
        <v>3</v>
      </c>
      <c r="CD66" s="66"/>
      <c r="CE66" s="43" t="n">
        <f aca="false">IF(ISNUMBER(J66),VLOOKUP(J66,AM:AN,2,0),"")</f>
        <v>1</v>
      </c>
      <c r="CF66" s="13"/>
      <c r="CG66" s="13" t="n">
        <f aca="false">VLOOKUP(H66,AJ:AK,2,0)</f>
        <v>3</v>
      </c>
      <c r="CH66" s="13"/>
      <c r="CI66" s="30"/>
      <c r="CJ66" s="30"/>
      <c r="CK66" s="30"/>
      <c r="CL66" s="30"/>
      <c r="CM66" s="30"/>
      <c r="CN66" s="30"/>
      <c r="CO66" s="30"/>
      <c r="CP66" s="31"/>
      <c r="CQ66" s="31"/>
      <c r="CR66" s="31"/>
      <c r="CS66" s="31"/>
      <c r="CT66" s="31"/>
    </row>
    <row r="67" customFormat="false" ht="12" hidden="false" customHeight="true" outlineLevel="0" collapsed="false">
      <c r="B67" s="33" t="n">
        <f aca="false">IF(MOD(ROW(),4)=3,((ROW()+1)/4),"")</f>
        <v>17</v>
      </c>
      <c r="C67" s="48" t="str">
        <f aca="false">CONCATENATE(B67,"A")</f>
        <v>17A</v>
      </c>
      <c r="D67" s="49" t="s">
        <v>113</v>
      </c>
      <c r="E67" s="71" t="s">
        <v>114</v>
      </c>
      <c r="F67" s="51" t="n">
        <v>19</v>
      </c>
      <c r="G67" s="52" t="n">
        <f aca="false">IF(ISBLANK(F67),"",IF(F67=0,$CB$2,CC67))</f>
        <v>3</v>
      </c>
      <c r="H67" s="51" t="n">
        <v>9</v>
      </c>
      <c r="I67" s="52" t="n">
        <f aca="false">IF(ISBLANK(H67),"",IF(H67=0,$CF$2,CG67))</f>
        <v>1</v>
      </c>
      <c r="J67" s="51" t="n">
        <v>0</v>
      </c>
      <c r="K67" s="52" t="n">
        <f aca="false">IF(ISNUMBER(J67),VLOOKUP(J67,AM:AN,2,0),"")</f>
        <v>1</v>
      </c>
      <c r="L67" s="51" t="n">
        <v>3</v>
      </c>
      <c r="M67" s="52" t="n">
        <f aca="false">IF(ISNUMBER(L67),VLOOKUP(L67,AP:AQ,2,0),"")</f>
        <v>3</v>
      </c>
      <c r="N67" s="72" t="n">
        <v>20</v>
      </c>
      <c r="O67" s="73" t="n">
        <f aca="false">IF(ISBLANK(N67),"",IF(N67=0,$CC$2,CD67))</f>
        <v>1</v>
      </c>
      <c r="P67" s="73" t="n">
        <f aca="false">IF(ISNUMBER(O67),IF(ISNUMBER(O67),IF(ISNUMBER(O67),IF(ISNUMBER(O67),O67+G67+G68+G69+G70+I67+I68+I69+I70+K67+K68+K69+K70+M67+M68+M69+M70,""),""),""),"")</f>
        <v>48</v>
      </c>
      <c r="Q67" s="74" t="n">
        <f aca="false">IF(ISNUMBER(P67),VLOOKUP(BV67,BX:BY,2,0),"")</f>
        <v>1</v>
      </c>
      <c r="R67" s="52" t="n">
        <f aca="false">IF(ISNUMBER(G67),IF(ISNUMBER(I67),IF(ISNUMBER(K67),IF(ISNUMBER(M67),SUM(G67,I67,K67,M67),""),""),""),"")</f>
        <v>8</v>
      </c>
      <c r="S67" s="57" t="n">
        <f aca="false">IF(ISNUMBER(R67),VLOOKUP(AB67,AC:AD,2,0),"")</f>
        <v>1</v>
      </c>
      <c r="T67" s="26"/>
      <c r="U67" s="26"/>
      <c r="V67" s="26"/>
      <c r="W67" s="26"/>
      <c r="X67" s="27" t="n">
        <f aca="false">G67</f>
        <v>3</v>
      </c>
      <c r="Y67" s="12" t="n">
        <f aca="false">I67</f>
        <v>1</v>
      </c>
      <c r="Z67" s="59" t="n">
        <f aca="false">K67</f>
        <v>1</v>
      </c>
      <c r="AA67" s="60" t="n">
        <f aca="false">M67</f>
        <v>3</v>
      </c>
      <c r="AB67" s="17" t="n">
        <f aca="false">IF(ISNUMBER(R67),CONCATENATE(R67+100,X67+100,Y67+100,Z67+100,AA67+100)+0,"")</f>
        <v>108103101101103</v>
      </c>
      <c r="AC67" s="17" t="n">
        <f aca="false">IF(ISNUMBER(SMALL(AB:AB,ROW()-2)),SMALL(AB:AB,ROW()-2),"")</f>
        <v>127106105101115</v>
      </c>
      <c r="AD67" s="14" t="n">
        <f aca="false">IF(AC66&lt;&gt;AC67,AD66+1,AD66)</f>
        <v>62</v>
      </c>
      <c r="AG67" s="14" t="n">
        <f aca="false">IF(ISNUMBER(LARGE(F:F,ROW()-2)),LARGE(F:F,ROW()-2),"")</f>
        <v>15</v>
      </c>
      <c r="AH67" s="14" t="n">
        <f aca="false">IF(AG66&lt;&gt;AG67,AH66+1,AH66)</f>
        <v>7</v>
      </c>
      <c r="AJ67" s="14" t="n">
        <f aca="false">IF(ISNUMBER(LARGE(H:H,ROW()-2)),LARGE(H:H,ROW()-2),"")</f>
        <v>5</v>
      </c>
      <c r="AK67" s="14" t="n">
        <f aca="false">IF(AJ66&lt;&gt;AJ67,AK66+1,AK66)</f>
        <v>5</v>
      </c>
      <c r="AM67" s="14" t="n">
        <f aca="false">IF(ISNUMBER(SMALL(J:J,ROW()-2)),SMALL(J:J,ROW()-2),"")</f>
        <v>0</v>
      </c>
      <c r="AN67" s="14" t="n">
        <f aca="false">IF(AM66&lt;&gt;AM67,AN66+1,AN66)</f>
        <v>1</v>
      </c>
      <c r="AP67" s="14" t="n">
        <f aca="false">IF(ISNUMBER(SMALL(L:L,ROW()-2)),SMALL(L:L,ROW()-2),"")</f>
        <v>13</v>
      </c>
      <c r="AQ67" s="14" t="n">
        <f aca="false">IF(AP66&lt;&gt;AP67,AQ66+1,AQ66)</f>
        <v>13</v>
      </c>
      <c r="AS67" s="14" t="str">
        <f aca="false">IF(ISNUMBER(LARGE(N:N,ROW()-2)),LARGE(N:N,ROW()-2),"")</f>
        <v/>
      </c>
      <c r="AT67" s="14" t="n">
        <f aca="false">IF(AS66&lt;&gt;AS67,AT66+1,AT66)</f>
        <v>7</v>
      </c>
      <c r="AV67" s="14" t="str">
        <f aca="false">IF(ISNUMBER(SMALL(#REF!,ROW()-2)),SMALL(#REF!,ROW()-2),"")</f>
        <v/>
      </c>
      <c r="AW67" s="14" t="n">
        <f aca="false">IF(AV66&lt;&gt;AV67,AW66+1,AW66)</f>
        <v>1</v>
      </c>
      <c r="AY67" s="75"/>
      <c r="AZ67" s="15" t="str">
        <f aca="false">IF(ISNUMBER(LARGE(AY:AY,ROW()-2)),LARGE(AY:AY,ROW()-2),"")</f>
        <v/>
      </c>
      <c r="BB67" s="62"/>
      <c r="BC67" s="62"/>
      <c r="BD67" s="62"/>
      <c r="BE67" s="14" t="str">
        <f aca="false">IF(ISNUMBER(SMALL(P:P,ROW()-2)),SMALL(P:P,ROW()-2),"")</f>
        <v/>
      </c>
      <c r="BF67" s="14" t="n">
        <f aca="false">IF(BE66&lt;&gt;BE67,BF66+1,BF66)</f>
        <v>32</v>
      </c>
      <c r="BG67" s="62"/>
      <c r="BI67" s="14" t="n">
        <f aca="false">IF(ISNUMBER(SMALL(R:R,ROW()-2)),SMALL(R:R,ROW()-2),"")</f>
        <v>27</v>
      </c>
      <c r="BJ67" s="14" t="n">
        <f aca="false">IF(BI66&lt;&gt;BI67,BJ66+1,BJ66)</f>
        <v>20</v>
      </c>
      <c r="BN67" s="29" t="n">
        <f aca="false">P67</f>
        <v>48</v>
      </c>
      <c r="BO67" s="29" t="n">
        <f aca="false">SUM(G67,G68,G69,G70)</f>
        <v>14</v>
      </c>
      <c r="BP67" s="29" t="n">
        <f aca="false">SUM(I67,I68,I69,I70)</f>
        <v>6</v>
      </c>
      <c r="BQ67" s="63" t="n">
        <f aca="false">SUM(K67,K68,K69,K70)</f>
        <v>9</v>
      </c>
      <c r="BR67" s="63" t="n">
        <f aca="false">O67</f>
        <v>1</v>
      </c>
      <c r="BS67" s="64"/>
      <c r="BT67" s="63" t="n">
        <f aca="false">SUM(M67,M68,M69,M70)</f>
        <v>18</v>
      </c>
      <c r="BU67" s="64"/>
      <c r="BV67" s="65" t="n">
        <f aca="false">IF(ISNUMBER(P67),CONCATENATE(BN67+100,BO67+100,BP67+100,BQ67+100,BT67+100,BR67+100)+0,"")</f>
        <v>1.48114106109118E+017</v>
      </c>
      <c r="BW67" s="65" t="str">
        <f aca="false">IF(ISNUMBER(SMALL(BV:BV,ROW()-2)),SMALL(BV:BV,ROW()-2),"")</f>
        <v/>
      </c>
      <c r="BX67" s="17" t="str">
        <f aca="false">IF(ISNUMBER(SMALL(BV:BV,ROW()-2)),SMALL(BV:BV,ROW()-2),"")</f>
        <v/>
      </c>
      <c r="BY67" s="14" t="n">
        <f aca="false">IF(BX66&lt;&gt;BX67,BY66+1,BY66)</f>
        <v>32</v>
      </c>
      <c r="CB67" s="13"/>
      <c r="CC67" s="13" t="n">
        <f aca="false">VLOOKUP(F67,AG:AH,2,0)</f>
        <v>3</v>
      </c>
      <c r="CD67" s="66" t="n">
        <f aca="false">VLOOKUP(N67,AS:AT,2,0)</f>
        <v>1</v>
      </c>
      <c r="CE67" s="43" t="n">
        <f aca="false">IF(ISNUMBER(J67),VLOOKUP(J67,AM:AN,2,0),"")</f>
        <v>1</v>
      </c>
      <c r="CF67" s="13"/>
      <c r="CG67" s="13" t="n">
        <f aca="false">VLOOKUP(H67,AJ:AK,2,0)</f>
        <v>1</v>
      </c>
      <c r="CH67" s="13"/>
      <c r="CI67" s="30"/>
      <c r="CJ67" s="30"/>
      <c r="CK67" s="30"/>
      <c r="CL67" s="30"/>
      <c r="CM67" s="30"/>
      <c r="CN67" s="30"/>
      <c r="CO67" s="30"/>
      <c r="CP67" s="31"/>
      <c r="CQ67" s="31"/>
      <c r="CR67" s="31"/>
      <c r="CS67" s="31"/>
      <c r="CT67" s="31"/>
    </row>
    <row r="68" customFormat="false" ht="12" hidden="false" customHeight="true" outlineLevel="0" collapsed="false">
      <c r="B68" s="33" t="str">
        <f aca="false">IF(MOD(ROW(),4)=3,((ROW()+1)/4),"")</f>
        <v/>
      </c>
      <c r="C68" s="48" t="str">
        <f aca="false">CONCATENATE(B67,"B")</f>
        <v>17B</v>
      </c>
      <c r="D68" s="49" t="s">
        <v>115</v>
      </c>
      <c r="E68" s="71"/>
      <c r="F68" s="51" t="n">
        <v>22</v>
      </c>
      <c r="G68" s="52" t="n">
        <f aca="false">IF(ISBLANK(F68),"",IF(F68=0,$CB$2,CC68))</f>
        <v>1</v>
      </c>
      <c r="H68" s="51" t="n">
        <v>9</v>
      </c>
      <c r="I68" s="52" t="n">
        <f aca="false">IF(ISBLANK(H68),"",IF(H68=0,$CF$2,CG68))</f>
        <v>1</v>
      </c>
      <c r="J68" s="51" t="n">
        <v>18</v>
      </c>
      <c r="K68" s="52" t="n">
        <f aca="false">IF(ISNUMBER(J68),VLOOKUP(J68,AM:AN,2,0),"")</f>
        <v>6</v>
      </c>
      <c r="L68" s="51" t="n">
        <v>0</v>
      </c>
      <c r="M68" s="52" t="n">
        <f aca="false">IF(ISNUMBER(L68),VLOOKUP(L68,AP:AQ,2,0),"")</f>
        <v>1</v>
      </c>
      <c r="N68" s="72"/>
      <c r="O68" s="73"/>
      <c r="P68" s="73"/>
      <c r="Q68" s="74"/>
      <c r="R68" s="52" t="n">
        <f aca="false">IF(ISNUMBER(G68),IF(ISNUMBER(I68),IF(ISNUMBER(K68),IF(ISNUMBER(M68),SUM(G68,I68,K68,M68),""),""),""),"")</f>
        <v>9</v>
      </c>
      <c r="S68" s="57" t="n">
        <f aca="false">IF(ISNUMBER(R68),VLOOKUP(AB68,AC:AD,2,0),"")</f>
        <v>2</v>
      </c>
      <c r="T68" s="26"/>
      <c r="U68" s="26"/>
      <c r="V68" s="26"/>
      <c r="W68" s="26"/>
      <c r="X68" s="27" t="n">
        <f aca="false">G68</f>
        <v>1</v>
      </c>
      <c r="Y68" s="12" t="n">
        <f aca="false">I68</f>
        <v>1</v>
      </c>
      <c r="Z68" s="59" t="n">
        <f aca="false">K68</f>
        <v>6</v>
      </c>
      <c r="AA68" s="60" t="n">
        <f aca="false">M68</f>
        <v>1</v>
      </c>
      <c r="AB68" s="17" t="n">
        <f aca="false">IF(ISNUMBER(R68),CONCATENATE(R68+100,X68+100,Y68+100,Z68+100,AA68+100)+0,"")</f>
        <v>109101101106101</v>
      </c>
      <c r="AC68" s="17" t="n">
        <f aca="false">IF(ISNUMBER(SMALL(AB:AB,ROW()-2)),SMALL(AB:AB,ROW()-2),"")</f>
        <v>127107107101112</v>
      </c>
      <c r="AD68" s="14" t="n">
        <f aca="false">IF(AC67&lt;&gt;AC68,AD67+1,AD67)</f>
        <v>63</v>
      </c>
      <c r="AG68" s="14" t="n">
        <f aca="false">IF(ISNUMBER(LARGE(F:F,ROW()-2)),LARGE(F:F,ROW()-2),"")</f>
        <v>15</v>
      </c>
      <c r="AH68" s="14" t="n">
        <f aca="false">IF(AG67&lt;&gt;AG68,AH67+1,AH67)</f>
        <v>7</v>
      </c>
      <c r="AJ68" s="14" t="n">
        <f aca="false">IF(ISNUMBER(LARGE(H:H,ROW()-2)),LARGE(H:H,ROW()-2),"")</f>
        <v>5</v>
      </c>
      <c r="AK68" s="14" t="n">
        <f aca="false">IF(AJ67&lt;&gt;AJ68,AK67+1,AK67)</f>
        <v>5</v>
      </c>
      <c r="AM68" s="14" t="n">
        <f aca="false">IF(ISNUMBER(SMALL(J:J,ROW()-2)),SMALL(J:J,ROW()-2),"")</f>
        <v>0</v>
      </c>
      <c r="AN68" s="14" t="n">
        <f aca="false">IF(AM67&lt;&gt;AM68,AN67+1,AN67)</f>
        <v>1</v>
      </c>
      <c r="AP68" s="14" t="n">
        <f aca="false">IF(ISNUMBER(SMALL(L:L,ROW()-2)),SMALL(L:L,ROW()-2),"")</f>
        <v>13</v>
      </c>
      <c r="AQ68" s="14" t="n">
        <f aca="false">IF(AP67&lt;&gt;AP68,AQ67+1,AQ67)</f>
        <v>13</v>
      </c>
      <c r="AS68" s="14" t="str">
        <f aca="false">IF(ISNUMBER(LARGE(N:N,ROW()-2)),LARGE(N:N,ROW()-2),"")</f>
        <v/>
      </c>
      <c r="AT68" s="14" t="n">
        <f aca="false">IF(AS67&lt;&gt;AS68,AT67+1,AT67)</f>
        <v>7</v>
      </c>
      <c r="AV68" s="14" t="str">
        <f aca="false">IF(ISNUMBER(SMALL(#REF!,ROW()-2)),SMALL(#REF!,ROW()-2),"")</f>
        <v/>
      </c>
      <c r="AW68" s="14" t="n">
        <f aca="false">IF(AV67&lt;&gt;AV68,AW67+1,AW67)</f>
        <v>1</v>
      </c>
      <c r="AY68" s="75"/>
      <c r="AZ68" s="15" t="str">
        <f aca="false">IF(ISNUMBER(LARGE(AY:AY,ROW()-2)),LARGE(AY:AY,ROW()-2),"")</f>
        <v/>
      </c>
      <c r="BB68" s="62"/>
      <c r="BC68" s="62"/>
      <c r="BD68" s="62"/>
      <c r="BE68" s="14" t="str">
        <f aca="false">IF(ISNUMBER(SMALL(P:P,ROW()-2)),SMALL(P:P,ROW()-2),"")</f>
        <v/>
      </c>
      <c r="BF68" s="14" t="n">
        <f aca="false">IF(BE67&lt;&gt;BE68,BF67+1,BF67)</f>
        <v>32</v>
      </c>
      <c r="BG68" s="62"/>
      <c r="BI68" s="14" t="n">
        <f aca="false">IF(ISNUMBER(SMALL(R:R,ROW()-2)),SMALL(R:R,ROW()-2),"")</f>
        <v>27</v>
      </c>
      <c r="BJ68" s="14" t="n">
        <f aca="false">IF(BI67&lt;&gt;BI68,BJ67+1,BJ67)</f>
        <v>20</v>
      </c>
      <c r="BN68" s="29"/>
      <c r="BO68" s="29"/>
      <c r="BP68" s="29"/>
      <c r="BQ68" s="63"/>
      <c r="BR68" s="63"/>
      <c r="BS68" s="64"/>
      <c r="BT68" s="63"/>
      <c r="BU68" s="64"/>
      <c r="BV68" s="65"/>
      <c r="BW68" s="65"/>
      <c r="BX68" s="17" t="str">
        <f aca="false">IF(ISNUMBER(SMALL(BV:BV,ROW()-2)),SMALL(BV:BV,ROW()-2),"")</f>
        <v/>
      </c>
      <c r="BY68" s="14" t="n">
        <f aca="false">IF(BX67&lt;&gt;BX68,BY67+1,BY67)</f>
        <v>32</v>
      </c>
      <c r="CB68" s="13"/>
      <c r="CC68" s="13" t="n">
        <f aca="false">VLOOKUP(F68,AG:AH,2,0)</f>
        <v>1</v>
      </c>
      <c r="CD68" s="66"/>
      <c r="CE68" s="43" t="n">
        <f aca="false">IF(ISNUMBER(J68),VLOOKUP(J68,AM:AN,2,0),"")</f>
        <v>6</v>
      </c>
      <c r="CF68" s="13"/>
      <c r="CG68" s="13" t="n">
        <f aca="false">VLOOKUP(H68,AJ:AK,2,0)</f>
        <v>1</v>
      </c>
      <c r="CH68" s="13"/>
      <c r="CI68" s="30"/>
      <c r="CJ68" s="30"/>
      <c r="CK68" s="30"/>
      <c r="CL68" s="30"/>
      <c r="CM68" s="30"/>
      <c r="CN68" s="30"/>
      <c r="CO68" s="30"/>
      <c r="CP68" s="31"/>
      <c r="CQ68" s="31"/>
      <c r="CR68" s="31"/>
      <c r="CS68" s="31"/>
      <c r="CT68" s="31"/>
    </row>
    <row r="69" customFormat="false" ht="12" hidden="false" customHeight="true" outlineLevel="0" collapsed="false">
      <c r="B69" s="33" t="str">
        <f aca="false">IF(MOD(ROW(),4)=3,((ROW()+1)/4),"")</f>
        <v/>
      </c>
      <c r="C69" s="48" t="str">
        <f aca="false">CONCATENATE(B67,"C")</f>
        <v>17C</v>
      </c>
      <c r="D69" s="49" t="s">
        <v>116</v>
      </c>
      <c r="E69" s="71"/>
      <c r="F69" s="51" t="n">
        <v>17</v>
      </c>
      <c r="G69" s="52" t="n">
        <f aca="false">IF(ISBLANK(F69),"",IF(F69=0,$CB$2,CC69))</f>
        <v>5</v>
      </c>
      <c r="H69" s="51" t="n">
        <v>8</v>
      </c>
      <c r="I69" s="52" t="n">
        <f aca="false">IF(ISBLANK(H69),"",IF(H69=0,$CF$2,CG69))</f>
        <v>2</v>
      </c>
      <c r="J69" s="51" t="n">
        <v>0</v>
      </c>
      <c r="K69" s="52" t="n">
        <f aca="false">IF(ISNUMBER(J69),VLOOKUP(J69,AM:AN,2,0),"")</f>
        <v>1</v>
      </c>
      <c r="L69" s="51" t="n">
        <v>4</v>
      </c>
      <c r="M69" s="53" t="n">
        <f aca="false">IF(ISNUMBER(L69),VLOOKUP(L69,AP:AQ,2,0),"")</f>
        <v>4</v>
      </c>
      <c r="N69" s="72"/>
      <c r="O69" s="73"/>
      <c r="P69" s="73"/>
      <c r="Q69" s="74"/>
      <c r="R69" s="52" t="n">
        <f aca="false">IF(ISNUMBER(G69),IF(ISNUMBER(I69),IF(ISNUMBER(K69),IF(ISNUMBER(M69),SUM(G69,I69,K69,M69),""),""),""),"")</f>
        <v>12</v>
      </c>
      <c r="S69" s="57" t="n">
        <f aca="false">IF(ISNUMBER(R69),VLOOKUP(AB69,AC:AD,2,0),"")</f>
        <v>10</v>
      </c>
      <c r="T69" s="26"/>
      <c r="U69" s="26"/>
      <c r="V69" s="26"/>
      <c r="W69" s="26"/>
      <c r="X69" s="27" t="n">
        <f aca="false">G69</f>
        <v>5</v>
      </c>
      <c r="Y69" s="12" t="n">
        <f aca="false">I69</f>
        <v>2</v>
      </c>
      <c r="Z69" s="59" t="n">
        <f aca="false">K69</f>
        <v>1</v>
      </c>
      <c r="AA69" s="60" t="n">
        <f aca="false">M69</f>
        <v>4</v>
      </c>
      <c r="AB69" s="17" t="n">
        <f aca="false">IF(ISNUMBER(R69),CONCATENATE(R69+100,X69+100,Y69+100,Z69+100,AA69+100)+0,"")</f>
        <v>112105102101104</v>
      </c>
      <c r="AC69" s="17" t="n">
        <f aca="false">IF(ISNUMBER(SMALL(AB:AB,ROW()-2)),SMALL(AB:AB,ROW()-2),"")</f>
        <v>127112105101109</v>
      </c>
      <c r="AD69" s="14" t="n">
        <f aca="false">IF(AC68&lt;&gt;AC69,AD68+1,AD68)</f>
        <v>64</v>
      </c>
      <c r="AG69" s="14" t="n">
        <f aca="false">IF(ISNUMBER(LARGE(F:F,ROW()-2)),LARGE(F:F,ROW()-2),"")</f>
        <v>15</v>
      </c>
      <c r="AH69" s="14" t="n">
        <f aca="false">IF(AG68&lt;&gt;AG69,AH68+1,AH68)</f>
        <v>7</v>
      </c>
      <c r="AJ69" s="14" t="n">
        <f aca="false">IF(ISNUMBER(LARGE(H:H,ROW()-2)),LARGE(H:H,ROW()-2),"")</f>
        <v>5</v>
      </c>
      <c r="AK69" s="14" t="n">
        <f aca="false">IF(AJ68&lt;&gt;AJ69,AK68+1,AK68)</f>
        <v>5</v>
      </c>
      <c r="AM69" s="14" t="n">
        <f aca="false">IF(ISNUMBER(SMALL(J:J,ROW()-2)),SMALL(J:J,ROW()-2),"")</f>
        <v>0</v>
      </c>
      <c r="AN69" s="14" t="n">
        <f aca="false">IF(AM68&lt;&gt;AM69,AN68+1,AN68)</f>
        <v>1</v>
      </c>
      <c r="AP69" s="14" t="n">
        <f aca="false">IF(ISNUMBER(SMALL(L:L,ROW()-2)),SMALL(L:L,ROW()-2),"")</f>
        <v>14</v>
      </c>
      <c r="AQ69" s="14" t="n">
        <f aca="false">IF(AP68&lt;&gt;AP69,AQ68+1,AQ68)</f>
        <v>14</v>
      </c>
      <c r="AS69" s="14" t="str">
        <f aca="false">IF(ISNUMBER(LARGE(N:N,ROW()-2)),LARGE(N:N,ROW()-2),"")</f>
        <v/>
      </c>
      <c r="AT69" s="14" t="n">
        <f aca="false">IF(AS68&lt;&gt;AS69,AT68+1,AT68)</f>
        <v>7</v>
      </c>
      <c r="AV69" s="14" t="str">
        <f aca="false">IF(ISNUMBER(SMALL(#REF!,ROW()-2)),SMALL(#REF!,ROW()-2),"")</f>
        <v/>
      </c>
      <c r="AW69" s="14" t="n">
        <f aca="false">IF(AV68&lt;&gt;AV69,AW68+1,AW68)</f>
        <v>1</v>
      </c>
      <c r="AY69" s="75"/>
      <c r="AZ69" s="15" t="str">
        <f aca="false">IF(ISNUMBER(LARGE(AY:AY,ROW()-2)),LARGE(AY:AY,ROW()-2),"")</f>
        <v/>
      </c>
      <c r="BB69" s="62" t="str">
        <f aca="false">IF(ISNUMBER(AY69),VLOOKUP(AY69,AZ:BA,2,0),"")</f>
        <v/>
      </c>
      <c r="BC69" s="62"/>
      <c r="BD69" s="62" t="n">
        <f aca="false">P69</f>
        <v>0</v>
      </c>
      <c r="BE69" s="14" t="str">
        <f aca="false">IF(ISNUMBER(SMALL(P:P,ROW()-2)),SMALL(P:P,ROW()-2),"")</f>
        <v/>
      </c>
      <c r="BF69" s="14" t="n">
        <f aca="false">IF(BE68&lt;&gt;BE69,BF68+1,BF68)</f>
        <v>32</v>
      </c>
      <c r="BG69" s="62" t="n">
        <f aca="false">IF(ISNUMBER(BD69),VLOOKUP(BD69,BE:BF,2,0),"")</f>
        <v>0</v>
      </c>
      <c r="BI69" s="14" t="n">
        <f aca="false">IF(ISNUMBER(SMALL(R:R,ROW()-2)),SMALL(R:R,ROW()-2),"")</f>
        <v>27</v>
      </c>
      <c r="BJ69" s="14" t="n">
        <f aca="false">IF(BI68&lt;&gt;BI69,BJ68+1,BJ68)</f>
        <v>20</v>
      </c>
      <c r="BN69" s="29"/>
      <c r="BO69" s="29"/>
      <c r="BP69" s="29"/>
      <c r="BQ69" s="63"/>
      <c r="BR69" s="63"/>
      <c r="BS69" s="64" t="e">
        <f aca="false">#REF!</f>
        <v>#REF!</v>
      </c>
      <c r="BT69" s="63"/>
      <c r="BU69" s="64" t="e">
        <f aca="false">#REF!</f>
        <v>#REF!</v>
      </c>
      <c r="BV69" s="65"/>
      <c r="BW69" s="65"/>
      <c r="BX69" s="17" t="str">
        <f aca="false">IF(ISNUMBER(SMALL(BV:BV,ROW()-2)),SMALL(BV:BV,ROW()-2),"")</f>
        <v/>
      </c>
      <c r="BY69" s="14" t="n">
        <f aca="false">IF(BX68&lt;&gt;BX69,BY68+1,BY68)</f>
        <v>32</v>
      </c>
      <c r="CB69" s="13"/>
      <c r="CC69" s="13" t="n">
        <f aca="false">VLOOKUP(F69,AG:AH,2,0)</f>
        <v>5</v>
      </c>
      <c r="CD69" s="66"/>
      <c r="CE69" s="43" t="n">
        <f aca="false">IF(ISNUMBER(J69),VLOOKUP(J69,AM:AN,2,0),"")</f>
        <v>1</v>
      </c>
      <c r="CF69" s="13"/>
      <c r="CG69" s="13" t="n">
        <f aca="false">VLOOKUP(H69,AJ:AK,2,0)</f>
        <v>2</v>
      </c>
      <c r="CH69" s="13"/>
      <c r="CI69" s="30"/>
      <c r="CJ69" s="30"/>
      <c r="CK69" s="30"/>
      <c r="CL69" s="30"/>
      <c r="CM69" s="30"/>
      <c r="CN69" s="30"/>
      <c r="CO69" s="30"/>
      <c r="CP69" s="31"/>
      <c r="CQ69" s="31"/>
      <c r="CR69" s="31"/>
      <c r="CS69" s="31"/>
      <c r="CT69" s="31"/>
    </row>
    <row r="70" customFormat="false" ht="12" hidden="false" customHeight="true" outlineLevel="0" collapsed="false">
      <c r="B70" s="33" t="str">
        <f aca="false">IF(MOD(ROW(),4)=3,((ROW()+1)/4),"")</f>
        <v/>
      </c>
      <c r="C70" s="48" t="str">
        <f aca="false">CONCATENATE(B67,"D")</f>
        <v>17D</v>
      </c>
      <c r="D70" s="49" t="s">
        <v>117</v>
      </c>
      <c r="E70" s="71"/>
      <c r="F70" s="51" t="n">
        <v>17</v>
      </c>
      <c r="G70" s="52" t="n">
        <f aca="false">IF(ISBLANK(F70),"",IF(F70=0,$CB$2,CC70))</f>
        <v>5</v>
      </c>
      <c r="H70" s="51" t="n">
        <v>8</v>
      </c>
      <c r="I70" s="52" t="n">
        <f aca="false">IF(ISBLANK(H70),"",IF(H70=0,$CF$2,CG70))</f>
        <v>2</v>
      </c>
      <c r="J70" s="51" t="n">
        <v>0</v>
      </c>
      <c r="K70" s="52" t="n">
        <f aca="false">IF(ISNUMBER(J70),VLOOKUP(J70,AM:AN,2,0),"")</f>
        <v>1</v>
      </c>
      <c r="L70" s="51" t="n">
        <v>10</v>
      </c>
      <c r="M70" s="52" t="n">
        <f aca="false">IF(ISNUMBER(L70),VLOOKUP(L70,AP:AQ,2,0),"")</f>
        <v>10</v>
      </c>
      <c r="N70" s="72"/>
      <c r="O70" s="73"/>
      <c r="P70" s="73"/>
      <c r="Q70" s="74"/>
      <c r="R70" s="52" t="n">
        <f aca="false">IF(ISNUMBER(G70),IF(ISNUMBER(I70),IF(ISNUMBER(K70),IF(ISNUMBER(M70),SUM(G70,I70,K70,M70),""),""),""),"")</f>
        <v>18</v>
      </c>
      <c r="S70" s="57" t="n">
        <f aca="false">IF(ISNUMBER(R70),VLOOKUP(AB70,AC:AD,2,0),"")</f>
        <v>29</v>
      </c>
      <c r="T70" s="26"/>
      <c r="U70" s="26"/>
      <c r="V70" s="26"/>
      <c r="W70" s="26"/>
      <c r="X70" s="27" t="n">
        <f aca="false">G70</f>
        <v>5</v>
      </c>
      <c r="Y70" s="12" t="n">
        <f aca="false">I70</f>
        <v>2</v>
      </c>
      <c r="Z70" s="59" t="n">
        <f aca="false">K70</f>
        <v>1</v>
      </c>
      <c r="AA70" s="60" t="n">
        <f aca="false">M70</f>
        <v>10</v>
      </c>
      <c r="AB70" s="17" t="n">
        <f aca="false">IF(ISNUMBER(R70),CONCATENATE(R70+100,X70+100,Y70+100,Z70+100,AA70+100)+0,"")</f>
        <v>118105102101110</v>
      </c>
      <c r="AC70" s="17" t="n">
        <f aca="false">IF(ISNUMBER(SMALL(AB:AB,ROW()-2)),SMALL(AB:AB,ROW()-2),"")</f>
        <v>128104102101121</v>
      </c>
      <c r="AD70" s="14" t="n">
        <f aca="false">IF(AC69&lt;&gt;AC70,AD69+1,AD69)</f>
        <v>65</v>
      </c>
      <c r="AG70" s="14" t="n">
        <f aca="false">IF(ISNUMBER(LARGE(F:F,ROW()-2)),LARGE(F:F,ROW()-2),"")</f>
        <v>15</v>
      </c>
      <c r="AH70" s="14" t="n">
        <f aca="false">IF(AG69&lt;&gt;AG70,AH69+1,AH69)</f>
        <v>7</v>
      </c>
      <c r="AJ70" s="14" t="n">
        <f aca="false">IF(ISNUMBER(LARGE(H:H,ROW()-2)),LARGE(H:H,ROW()-2),"")</f>
        <v>5</v>
      </c>
      <c r="AK70" s="14" t="n">
        <f aca="false">IF(AJ69&lt;&gt;AJ70,AK69+1,AK69)</f>
        <v>5</v>
      </c>
      <c r="AM70" s="14" t="n">
        <f aca="false">IF(ISNUMBER(SMALL(J:J,ROW()-2)),SMALL(J:J,ROW()-2),"")</f>
        <v>0</v>
      </c>
      <c r="AN70" s="14" t="n">
        <f aca="false">IF(AM69&lt;&gt;AM70,AN69+1,AN69)</f>
        <v>1</v>
      </c>
      <c r="AP70" s="14" t="n">
        <f aca="false">IF(ISNUMBER(SMALL(L:L,ROW()-2)),SMALL(L:L,ROW()-2),"")</f>
        <v>14</v>
      </c>
      <c r="AQ70" s="14" t="n">
        <f aca="false">IF(AP69&lt;&gt;AP70,AQ69+1,AQ69)</f>
        <v>14</v>
      </c>
      <c r="AS70" s="14" t="str">
        <f aca="false">IF(ISNUMBER(LARGE(N:N,ROW()-2)),LARGE(N:N,ROW()-2),"")</f>
        <v/>
      </c>
      <c r="AT70" s="14" t="n">
        <f aca="false">IF(AS69&lt;&gt;AS70,AT69+1,AT69)</f>
        <v>7</v>
      </c>
      <c r="AV70" s="14" t="str">
        <f aca="false">IF(ISNUMBER(SMALL(#REF!,ROW()-2)),SMALL(#REF!,ROW()-2),"")</f>
        <v/>
      </c>
      <c r="AW70" s="14" t="n">
        <f aca="false">IF(AV69&lt;&gt;AV70,AW69+1,AW69)</f>
        <v>1</v>
      </c>
      <c r="AY70" s="75"/>
      <c r="AZ70" s="15" t="str">
        <f aca="false">IF(ISNUMBER(LARGE(AY:AY,ROW()-2)),LARGE(AY:AY,ROW()-2),"")</f>
        <v/>
      </c>
      <c r="BB70" s="62"/>
      <c r="BC70" s="62"/>
      <c r="BD70" s="62"/>
      <c r="BE70" s="14" t="str">
        <f aca="false">IF(ISNUMBER(SMALL(P:P,ROW()-2)),SMALL(P:P,ROW()-2),"")</f>
        <v/>
      </c>
      <c r="BF70" s="14" t="n">
        <f aca="false">IF(BE69&lt;&gt;BE70,BF69+1,BF69)</f>
        <v>32</v>
      </c>
      <c r="BG70" s="62"/>
      <c r="BI70" s="14" t="n">
        <f aca="false">IF(ISNUMBER(SMALL(R:R,ROW()-2)),SMALL(R:R,ROW()-2),"")</f>
        <v>28</v>
      </c>
      <c r="BJ70" s="14" t="n">
        <f aca="false">IF(BI69&lt;&gt;BI70,BJ69+1,BJ69)</f>
        <v>21</v>
      </c>
      <c r="BN70" s="29"/>
      <c r="BO70" s="29"/>
      <c r="BP70" s="29"/>
      <c r="BQ70" s="63"/>
      <c r="BR70" s="63"/>
      <c r="BS70" s="64"/>
      <c r="BT70" s="63"/>
      <c r="BU70" s="64"/>
      <c r="BV70" s="65"/>
      <c r="BW70" s="65"/>
      <c r="BX70" s="17" t="str">
        <f aca="false">IF(ISNUMBER(SMALL(BV:BV,ROW()-2)),SMALL(BV:BV,ROW()-2),"")</f>
        <v/>
      </c>
      <c r="BY70" s="14" t="n">
        <f aca="false">IF(BX69&lt;&gt;BX70,BY69+1,BY69)</f>
        <v>32</v>
      </c>
      <c r="CB70" s="13"/>
      <c r="CC70" s="13" t="n">
        <f aca="false">VLOOKUP(F70,AG:AH,2,0)</f>
        <v>5</v>
      </c>
      <c r="CD70" s="66"/>
      <c r="CE70" s="43" t="n">
        <f aca="false">IF(ISNUMBER(J70),VLOOKUP(J70,AM:AN,2,0),"")</f>
        <v>1</v>
      </c>
      <c r="CF70" s="13"/>
      <c r="CG70" s="13" t="n">
        <f aca="false">VLOOKUP(H70,AJ:AK,2,0)</f>
        <v>2</v>
      </c>
      <c r="CH70" s="13"/>
      <c r="CI70" s="30"/>
      <c r="CJ70" s="30"/>
      <c r="CK70" s="30"/>
      <c r="CL70" s="30"/>
      <c r="CM70" s="30"/>
      <c r="CN70" s="30"/>
      <c r="CO70" s="30"/>
      <c r="CP70" s="31"/>
      <c r="CQ70" s="31"/>
      <c r="CR70" s="31"/>
      <c r="CS70" s="31"/>
      <c r="CT70" s="31"/>
    </row>
    <row r="71" customFormat="false" ht="12" hidden="false" customHeight="true" outlineLevel="0" collapsed="false">
      <c r="B71" s="33" t="n">
        <f aca="false">IF(MOD(ROW(),4)=3,((ROW()+1)/4),"")</f>
        <v>18</v>
      </c>
      <c r="C71" s="48" t="str">
        <f aca="false">CONCATENATE(B71,"A")</f>
        <v>18A</v>
      </c>
      <c r="D71" s="49" t="s">
        <v>118</v>
      </c>
      <c r="E71" s="50" t="s">
        <v>119</v>
      </c>
      <c r="F71" s="51" t="n">
        <v>15</v>
      </c>
      <c r="G71" s="52" t="n">
        <f aca="false">IF(ISBLANK(F71),"",IF(F71=0,$CB$2,CC71))</f>
        <v>7</v>
      </c>
      <c r="H71" s="51" t="n">
        <v>5</v>
      </c>
      <c r="I71" s="52" t="n">
        <f aca="false">IF(ISBLANK(H71),"",IF(H71=0,$CF$2,CG71))</f>
        <v>5</v>
      </c>
      <c r="J71" s="51" t="n">
        <v>3</v>
      </c>
      <c r="K71" s="52" t="n">
        <f aca="false">IF(ISNUMBER(J71),VLOOKUP(J71,AM:AN,2,0),"")</f>
        <v>2</v>
      </c>
      <c r="L71" s="51" t="n">
        <v>9</v>
      </c>
      <c r="M71" s="52" t="n">
        <f aca="false">IF(ISNUMBER(L71),VLOOKUP(L71,AP:AQ,2,0),"")</f>
        <v>9</v>
      </c>
      <c r="N71" s="72" t="n">
        <v>20</v>
      </c>
      <c r="O71" s="73" t="n">
        <f aca="false">IF(ISBLANK(N71),"",IF(N71=0,$CC$2,CD71))</f>
        <v>1</v>
      </c>
      <c r="P71" s="73" t="n">
        <f aca="false">IF(ISNUMBER(O71),IF(ISNUMBER(O71),IF(ISNUMBER(O71),IF(ISNUMBER(O71),O71+G71+G72+G73+G74+I71+I72+I73+I74+K71+K72+K73+K74+M71+M72+M73+M74,""),""),""),"")</f>
        <v>97</v>
      </c>
      <c r="Q71" s="74" t="n">
        <f aca="false">IF(ISNUMBER(P71),VLOOKUP(BV71,BX:BY,2,0),"")</f>
        <v>13</v>
      </c>
      <c r="R71" s="52" t="n">
        <f aca="false">IF(ISNUMBER(G71),IF(ISNUMBER(I71),IF(ISNUMBER(K71),IF(ISNUMBER(M71),SUM(G71,I71,K71,M71),""),""),""),"")</f>
        <v>23</v>
      </c>
      <c r="S71" s="57" t="n">
        <f aca="false">IF(ISNUMBER(R71),VLOOKUP(AB71,AC:AD,2,0),"")</f>
        <v>51</v>
      </c>
      <c r="T71" s="26"/>
      <c r="U71" s="26"/>
      <c r="V71" s="26"/>
      <c r="W71" s="26"/>
      <c r="X71" s="27" t="n">
        <f aca="false">G71</f>
        <v>7</v>
      </c>
      <c r="Y71" s="12" t="n">
        <f aca="false">I71</f>
        <v>5</v>
      </c>
      <c r="Z71" s="59" t="n">
        <f aca="false">K71</f>
        <v>2</v>
      </c>
      <c r="AA71" s="60" t="n">
        <f aca="false">M71</f>
        <v>9</v>
      </c>
      <c r="AB71" s="17" t="n">
        <f aca="false">IF(ISNUMBER(R71),CONCATENATE(R71+100,X71+100,Y71+100,Z71+100,AA71+100)+0,"")</f>
        <v>123107105102109</v>
      </c>
      <c r="AC71" s="17" t="n">
        <f aca="false">IF(ISNUMBER(SMALL(AB:AB,ROW()-2)),SMALL(AB:AB,ROW()-2),"")</f>
        <v>128106104101117</v>
      </c>
      <c r="AD71" s="14" t="n">
        <f aca="false">IF(AC70&lt;&gt;AC71,AD70+1,AD70)</f>
        <v>66</v>
      </c>
      <c r="AG71" s="14" t="n">
        <f aca="false">IF(ISNUMBER(LARGE(F:F,ROW()-2)),LARGE(F:F,ROW()-2),"")</f>
        <v>15</v>
      </c>
      <c r="AH71" s="14" t="n">
        <f aca="false">IF(AG70&lt;&gt;AG71,AH70+1,AH70)</f>
        <v>7</v>
      </c>
      <c r="AJ71" s="14" t="n">
        <f aca="false">IF(ISNUMBER(LARGE(H:H,ROW()-2)),LARGE(H:H,ROW()-2),"")</f>
        <v>5</v>
      </c>
      <c r="AK71" s="14" t="n">
        <f aca="false">IF(AJ70&lt;&gt;AJ71,AK70+1,AK70)</f>
        <v>5</v>
      </c>
      <c r="AM71" s="14" t="n">
        <f aca="false">IF(ISNUMBER(SMALL(J:J,ROW()-2)),SMALL(J:J,ROW()-2),"")</f>
        <v>0</v>
      </c>
      <c r="AN71" s="14" t="n">
        <f aca="false">IF(AM70&lt;&gt;AM71,AN70+1,AN70)</f>
        <v>1</v>
      </c>
      <c r="AP71" s="14" t="n">
        <f aca="false">IF(ISNUMBER(SMALL(L:L,ROW()-2)),SMALL(L:L,ROW()-2),"")</f>
        <v>14</v>
      </c>
      <c r="AQ71" s="14" t="n">
        <f aca="false">IF(AP70&lt;&gt;AP71,AQ70+1,AQ70)</f>
        <v>14</v>
      </c>
      <c r="AS71" s="14" t="str">
        <f aca="false">IF(ISNUMBER(LARGE(N:N,ROW()-2)),LARGE(N:N,ROW()-2),"")</f>
        <v/>
      </c>
      <c r="AT71" s="14" t="n">
        <f aca="false">IF(AS70&lt;&gt;AS71,AT70+1,AT70)</f>
        <v>7</v>
      </c>
      <c r="AV71" s="14" t="str">
        <f aca="false">IF(ISNUMBER(SMALL(#REF!,ROW()-2)),SMALL(#REF!,ROW()-2),"")</f>
        <v/>
      </c>
      <c r="AW71" s="14" t="n">
        <f aca="false">IF(AV70&lt;&gt;AV71,AW70+1,AW70)</f>
        <v>1</v>
      </c>
      <c r="AY71" s="75"/>
      <c r="AZ71" s="15" t="str">
        <f aca="false">IF(ISNUMBER(LARGE(AY:AY,ROW()-2)),LARGE(AY:AY,ROW()-2),"")</f>
        <v/>
      </c>
      <c r="BB71" s="62"/>
      <c r="BC71" s="62"/>
      <c r="BD71" s="62"/>
      <c r="BE71" s="14" t="str">
        <f aca="false">IF(ISNUMBER(SMALL(P:P,ROW()-2)),SMALL(P:P,ROW()-2),"")</f>
        <v/>
      </c>
      <c r="BF71" s="14" t="n">
        <f aca="false">IF(BE70&lt;&gt;BE71,BF70+1,BF70)</f>
        <v>32</v>
      </c>
      <c r="BG71" s="62"/>
      <c r="BI71" s="14" t="n">
        <f aca="false">IF(ISNUMBER(SMALL(R:R,ROW()-2)),SMALL(R:R,ROW()-2),"")</f>
        <v>28</v>
      </c>
      <c r="BJ71" s="14" t="n">
        <f aca="false">IF(BI70&lt;&gt;BI71,BJ70+1,BJ70)</f>
        <v>21</v>
      </c>
      <c r="BN71" s="29" t="n">
        <f aca="false">P71</f>
        <v>97</v>
      </c>
      <c r="BO71" s="29" t="n">
        <f aca="false">SUM(G71,G72,G73,G74)</f>
        <v>19</v>
      </c>
      <c r="BP71" s="29" t="n">
        <f aca="false">SUM(I71,I72,I73,I74)</f>
        <v>14</v>
      </c>
      <c r="BQ71" s="63" t="n">
        <f aca="false">SUM(K71,K72,K73,K74)</f>
        <v>5</v>
      </c>
      <c r="BR71" s="63" t="n">
        <f aca="false">O71</f>
        <v>1</v>
      </c>
      <c r="BS71" s="64"/>
      <c r="BT71" s="63" t="n">
        <f aca="false">SUM(M71,M72,M73,M74)</f>
        <v>58</v>
      </c>
      <c r="BU71" s="64"/>
      <c r="BV71" s="65" t="n">
        <f aca="false">IF(ISNUMBER(P71),CONCATENATE(BN71+100,BO71+100,BP71+100,BQ71+100,BT71+100,BR71+100)+0,"")</f>
        <v>1.97119114105158E+017</v>
      </c>
      <c r="BW71" s="65" t="str">
        <f aca="false">IF(ISNUMBER(SMALL(BV:BV,ROW()-2)),SMALL(BV:BV,ROW()-2),"")</f>
        <v/>
      </c>
      <c r="BX71" s="17" t="str">
        <f aca="false">IF(ISNUMBER(SMALL(BV:BV,ROW()-2)),SMALL(BV:BV,ROW()-2),"")</f>
        <v/>
      </c>
      <c r="BY71" s="14" t="n">
        <f aca="false">IF(BX70&lt;&gt;BX71,BY70+1,BY70)</f>
        <v>32</v>
      </c>
      <c r="CB71" s="13"/>
      <c r="CC71" s="13" t="n">
        <f aca="false">VLOOKUP(F71,AG:AH,2,0)</f>
        <v>7</v>
      </c>
      <c r="CD71" s="66" t="n">
        <f aca="false">VLOOKUP(N71,AS:AT,2,0)</f>
        <v>1</v>
      </c>
      <c r="CE71" s="43" t="n">
        <f aca="false">IF(ISNUMBER(J71),VLOOKUP(J71,AM:AN,2,0),"")</f>
        <v>2</v>
      </c>
      <c r="CF71" s="13"/>
      <c r="CG71" s="13" t="n">
        <f aca="false">VLOOKUP(H71,AJ:AK,2,0)</f>
        <v>5</v>
      </c>
      <c r="CH71" s="13"/>
      <c r="CI71" s="30"/>
      <c r="CJ71" s="30"/>
      <c r="CK71" s="30"/>
      <c r="CL71" s="30"/>
      <c r="CM71" s="30"/>
      <c r="CN71" s="30"/>
      <c r="CO71" s="30"/>
      <c r="CP71" s="31"/>
      <c r="CQ71" s="31"/>
      <c r="CR71" s="31"/>
      <c r="CS71" s="31"/>
      <c r="CT71" s="31"/>
    </row>
    <row r="72" customFormat="false" ht="12" hidden="false" customHeight="true" outlineLevel="0" collapsed="false">
      <c r="B72" s="33" t="str">
        <f aca="false">IF(MOD(ROW(),4)=3,((ROW()+1)/4),"")</f>
        <v/>
      </c>
      <c r="C72" s="48" t="str">
        <f aca="false">CONCATENATE(B71,"B")</f>
        <v>18B</v>
      </c>
      <c r="D72" s="49" t="s">
        <v>120</v>
      </c>
      <c r="E72" s="50"/>
      <c r="F72" s="51" t="n">
        <v>18</v>
      </c>
      <c r="G72" s="52" t="n">
        <f aca="false">IF(ISBLANK(F72),"",IF(F72=0,$CB$2,CC72))</f>
        <v>4</v>
      </c>
      <c r="H72" s="51" t="n">
        <v>8</v>
      </c>
      <c r="I72" s="52" t="n">
        <f aca="false">IF(ISBLANK(H72),"",IF(H72=0,$CF$2,CG72))</f>
        <v>2</v>
      </c>
      <c r="J72" s="51" t="n">
        <v>0</v>
      </c>
      <c r="K72" s="52" t="n">
        <f aca="false">IF(ISNUMBER(J72),VLOOKUP(J72,AM:AN,2,0),"")</f>
        <v>1</v>
      </c>
      <c r="L72" s="51" t="n">
        <v>21</v>
      </c>
      <c r="M72" s="52" t="n">
        <f aca="false">IF(ISNUMBER(L72),VLOOKUP(L72,AP:AQ,2,0),"")</f>
        <v>21</v>
      </c>
      <c r="N72" s="72"/>
      <c r="O72" s="73"/>
      <c r="P72" s="73"/>
      <c r="Q72" s="74"/>
      <c r="R72" s="52" t="n">
        <f aca="false">IF(ISNUMBER(G72),IF(ISNUMBER(I72),IF(ISNUMBER(K72),IF(ISNUMBER(M72),SUM(G72,I72,K72,M72),""),""),""),"")</f>
        <v>28</v>
      </c>
      <c r="S72" s="57" t="n">
        <f aca="false">IF(ISNUMBER(R72),VLOOKUP(AB72,AC:AD,2,0),"")</f>
        <v>65</v>
      </c>
      <c r="T72" s="26"/>
      <c r="U72" s="26"/>
      <c r="V72" s="26"/>
      <c r="W72" s="26"/>
      <c r="X72" s="27" t="n">
        <f aca="false">G72</f>
        <v>4</v>
      </c>
      <c r="Y72" s="12" t="n">
        <f aca="false">I72</f>
        <v>2</v>
      </c>
      <c r="Z72" s="59" t="n">
        <f aca="false">K72</f>
        <v>1</v>
      </c>
      <c r="AA72" s="60" t="n">
        <f aca="false">M72</f>
        <v>21</v>
      </c>
      <c r="AB72" s="17" t="n">
        <f aca="false">IF(ISNUMBER(R72),CONCATENATE(R72+100,X72+100,Y72+100,Z72+100,AA72+100)+0,"")</f>
        <v>128104102101121</v>
      </c>
      <c r="AC72" s="17" t="n">
        <f aca="false">IF(ISNUMBER(SMALL(AB:AB,ROW()-2)),SMALL(AB:AB,ROW()-2),"")</f>
        <v>128107104101116</v>
      </c>
      <c r="AD72" s="14" t="n">
        <f aca="false">IF(AC71&lt;&gt;AC72,AD71+1,AD71)</f>
        <v>67</v>
      </c>
      <c r="AG72" s="14" t="n">
        <f aca="false">IF(ISNUMBER(LARGE(F:F,ROW()-2)),LARGE(F:F,ROW()-2),"")</f>
        <v>14</v>
      </c>
      <c r="AH72" s="14" t="n">
        <f aca="false">IF(AG71&lt;&gt;AG72,AH71+1,AH71)</f>
        <v>8</v>
      </c>
      <c r="AJ72" s="14" t="n">
        <f aca="false">IF(ISNUMBER(LARGE(H:H,ROW()-2)),LARGE(H:H,ROW()-2),"")</f>
        <v>5</v>
      </c>
      <c r="AK72" s="14" t="n">
        <f aca="false">IF(AJ71&lt;&gt;AJ72,AK71+1,AK71)</f>
        <v>5</v>
      </c>
      <c r="AM72" s="14" t="n">
        <f aca="false">IF(ISNUMBER(SMALL(J:J,ROW()-2)),SMALL(J:J,ROW()-2),"")</f>
        <v>0</v>
      </c>
      <c r="AN72" s="14" t="n">
        <f aca="false">IF(AM71&lt;&gt;AM72,AN71+1,AN71)</f>
        <v>1</v>
      </c>
      <c r="AP72" s="14" t="n">
        <f aca="false">IF(ISNUMBER(SMALL(L:L,ROW()-2)),SMALL(L:L,ROW()-2),"")</f>
        <v>15</v>
      </c>
      <c r="AQ72" s="14" t="n">
        <f aca="false">IF(AP71&lt;&gt;AP72,AQ71+1,AQ71)</f>
        <v>15</v>
      </c>
      <c r="AS72" s="14" t="str">
        <f aca="false">IF(ISNUMBER(LARGE(N:N,ROW()-2)),LARGE(N:N,ROW()-2),"")</f>
        <v/>
      </c>
      <c r="AT72" s="14" t="n">
        <f aca="false">IF(AS71&lt;&gt;AS72,AT71+1,AT71)</f>
        <v>7</v>
      </c>
      <c r="AV72" s="14" t="str">
        <f aca="false">IF(ISNUMBER(SMALL(#REF!,ROW()-2)),SMALL(#REF!,ROW()-2),"")</f>
        <v/>
      </c>
      <c r="AW72" s="14" t="n">
        <f aca="false">IF(AV71&lt;&gt;AV72,AW71+1,AW71)</f>
        <v>1</v>
      </c>
      <c r="AY72" s="75"/>
      <c r="AZ72" s="15" t="str">
        <f aca="false">IF(ISNUMBER(LARGE(AY:AY,ROW()-2)),LARGE(AY:AY,ROW()-2),"")</f>
        <v/>
      </c>
      <c r="BB72" s="62" t="str">
        <f aca="false">IF(ISNUMBER(AY72),VLOOKUP(AY72,AZ:BA,2,0),"")</f>
        <v/>
      </c>
      <c r="BC72" s="62"/>
      <c r="BD72" s="62" t="n">
        <f aca="false">P72</f>
        <v>0</v>
      </c>
      <c r="BE72" s="14" t="str">
        <f aca="false">IF(ISNUMBER(SMALL(P:P,ROW()-2)),SMALL(P:P,ROW()-2),"")</f>
        <v/>
      </c>
      <c r="BF72" s="14" t="n">
        <f aca="false">IF(BE71&lt;&gt;BE72,BF71+1,BF71)</f>
        <v>32</v>
      </c>
      <c r="BG72" s="62" t="n">
        <f aca="false">IF(ISNUMBER(BD72),VLOOKUP(BD72,BE:BF,2,0),"")</f>
        <v>0</v>
      </c>
      <c r="BI72" s="14" t="n">
        <f aca="false">IF(ISNUMBER(SMALL(R:R,ROW()-2)),SMALL(R:R,ROW()-2),"")</f>
        <v>28</v>
      </c>
      <c r="BJ72" s="14" t="n">
        <f aca="false">IF(BI71&lt;&gt;BI72,BJ71+1,BJ71)</f>
        <v>21</v>
      </c>
      <c r="BN72" s="29"/>
      <c r="BO72" s="29"/>
      <c r="BP72" s="29"/>
      <c r="BQ72" s="63"/>
      <c r="BR72" s="63"/>
      <c r="BS72" s="64" t="e">
        <f aca="false">#REF!</f>
        <v>#REF!</v>
      </c>
      <c r="BT72" s="63"/>
      <c r="BU72" s="64" t="e">
        <f aca="false">#REF!</f>
        <v>#REF!</v>
      </c>
      <c r="BV72" s="65"/>
      <c r="BW72" s="65"/>
      <c r="BX72" s="17" t="str">
        <f aca="false">IF(ISNUMBER(SMALL(BV:BV,ROW()-2)),SMALL(BV:BV,ROW()-2),"")</f>
        <v/>
      </c>
      <c r="BY72" s="14" t="n">
        <f aca="false">IF(BX71&lt;&gt;BX72,BY71+1,BY71)</f>
        <v>32</v>
      </c>
      <c r="CB72" s="13"/>
      <c r="CC72" s="13" t="n">
        <f aca="false">VLOOKUP(F72,AG:AH,2,0)</f>
        <v>4</v>
      </c>
      <c r="CD72" s="66"/>
      <c r="CE72" s="43" t="n">
        <f aca="false">IF(ISNUMBER(J72),VLOOKUP(J72,AM:AN,2,0),"")</f>
        <v>1</v>
      </c>
      <c r="CF72" s="13"/>
      <c r="CG72" s="13" t="n">
        <f aca="false">VLOOKUP(H72,AJ:AK,2,0)</f>
        <v>2</v>
      </c>
      <c r="CH72" s="13"/>
      <c r="CI72" s="30"/>
      <c r="CJ72" s="30"/>
      <c r="CK72" s="30"/>
      <c r="CL72" s="30"/>
      <c r="CM72" s="30"/>
      <c r="CN72" s="30"/>
      <c r="CO72" s="30"/>
      <c r="CP72" s="31"/>
      <c r="CQ72" s="31"/>
      <c r="CR72" s="31"/>
      <c r="CS72" s="31"/>
      <c r="CT72" s="31"/>
    </row>
    <row r="73" customFormat="false" ht="12" hidden="false" customHeight="true" outlineLevel="0" collapsed="false">
      <c r="B73" s="33" t="str">
        <f aca="false">IF(MOD(ROW(),4)=3,((ROW()+1)/4),"")</f>
        <v/>
      </c>
      <c r="C73" s="48" t="str">
        <f aca="false">CONCATENATE(B71,"C")</f>
        <v>18C</v>
      </c>
      <c r="D73" s="49" t="s">
        <v>121</v>
      </c>
      <c r="E73" s="50"/>
      <c r="F73" s="51" t="n">
        <v>17</v>
      </c>
      <c r="G73" s="52" t="n">
        <f aca="false">IF(ISBLANK(F73),"",IF(F73=0,$CB$2,CC73))</f>
        <v>5</v>
      </c>
      <c r="H73" s="51" t="n">
        <v>7</v>
      </c>
      <c r="I73" s="52" t="n">
        <f aca="false">IF(ISBLANK(H73),"",IF(H73=0,$CF$2,CG73))</f>
        <v>3</v>
      </c>
      <c r="J73" s="51" t="n">
        <v>0</v>
      </c>
      <c r="K73" s="52" t="n">
        <f aca="false">IF(ISNUMBER(J73),VLOOKUP(J73,AM:AN,2,0),"")</f>
        <v>1</v>
      </c>
      <c r="L73" s="51" t="n">
        <v>22</v>
      </c>
      <c r="M73" s="52" t="n">
        <f aca="false">IF(ISNUMBER(L73),VLOOKUP(L73,AP:AQ,2,0),"")</f>
        <v>22</v>
      </c>
      <c r="N73" s="72"/>
      <c r="O73" s="73"/>
      <c r="P73" s="73"/>
      <c r="Q73" s="74"/>
      <c r="R73" s="52" t="n">
        <f aca="false">IF(ISNUMBER(G73),IF(ISNUMBER(I73),IF(ISNUMBER(K73),IF(ISNUMBER(M73),SUM(G73,I73,K73,M73),""),""),""),"")</f>
        <v>31</v>
      </c>
      <c r="S73" s="57" t="n">
        <f aca="false">IF(ISNUMBER(R73),VLOOKUP(AB73,AC:AD,2,0),"")</f>
        <v>77</v>
      </c>
      <c r="T73" s="26"/>
      <c r="U73" s="26"/>
      <c r="V73" s="26"/>
      <c r="W73" s="26"/>
      <c r="X73" s="27" t="n">
        <f aca="false">G73</f>
        <v>5</v>
      </c>
      <c r="Y73" s="12" t="n">
        <f aca="false">I73</f>
        <v>3</v>
      </c>
      <c r="Z73" s="59" t="n">
        <f aca="false">K73</f>
        <v>1</v>
      </c>
      <c r="AA73" s="60" t="n">
        <f aca="false">M73</f>
        <v>22</v>
      </c>
      <c r="AB73" s="17" t="n">
        <f aca="false">IF(ISNUMBER(R73),CONCATENATE(R73+100,X73+100,Y73+100,Z73+100,AA73+100)+0,"")</f>
        <v>131105103101122</v>
      </c>
      <c r="AC73" s="17" t="n">
        <f aca="false">IF(ISNUMBER(SMALL(AB:AB,ROW()-2)),SMALL(AB:AB,ROW()-2),"")</f>
        <v>128112105101110</v>
      </c>
      <c r="AD73" s="14" t="n">
        <f aca="false">IF(AC72&lt;&gt;AC73,AD72+1,AD72)</f>
        <v>68</v>
      </c>
      <c r="AG73" s="14" t="n">
        <f aca="false">IF(ISNUMBER(LARGE(F:F,ROW()-2)),LARGE(F:F,ROW()-2),"")</f>
        <v>14</v>
      </c>
      <c r="AH73" s="14" t="n">
        <f aca="false">IF(AG72&lt;&gt;AG73,AH72+1,AH72)</f>
        <v>8</v>
      </c>
      <c r="AJ73" s="14" t="n">
        <f aca="false">IF(ISNUMBER(LARGE(H:H,ROW()-2)),LARGE(H:H,ROW()-2),"")</f>
        <v>5</v>
      </c>
      <c r="AK73" s="14" t="n">
        <f aca="false">IF(AJ72&lt;&gt;AJ73,AK72+1,AK72)</f>
        <v>5</v>
      </c>
      <c r="AM73" s="14" t="n">
        <f aca="false">IF(ISNUMBER(SMALL(J:J,ROW()-2)),SMALL(J:J,ROW()-2),"")</f>
        <v>0</v>
      </c>
      <c r="AN73" s="14" t="n">
        <f aca="false">IF(AM72&lt;&gt;AM73,AN72+1,AN72)</f>
        <v>1</v>
      </c>
      <c r="AP73" s="14" t="n">
        <f aca="false">IF(ISNUMBER(SMALL(L:L,ROW()-2)),SMALL(L:L,ROW()-2),"")</f>
        <v>15</v>
      </c>
      <c r="AQ73" s="14" t="n">
        <f aca="false">IF(AP72&lt;&gt;AP73,AQ72+1,AQ72)</f>
        <v>15</v>
      </c>
      <c r="AS73" s="14" t="str">
        <f aca="false">IF(ISNUMBER(LARGE(N:N,ROW()-2)),LARGE(N:N,ROW()-2),"")</f>
        <v/>
      </c>
      <c r="AT73" s="14" t="n">
        <f aca="false">IF(AS72&lt;&gt;AS73,AT72+1,AT72)</f>
        <v>7</v>
      </c>
      <c r="AV73" s="14" t="str">
        <f aca="false">IF(ISNUMBER(SMALL(#REF!,ROW()-2)),SMALL(#REF!,ROW()-2),"")</f>
        <v/>
      </c>
      <c r="AW73" s="14" t="n">
        <f aca="false">IF(AV72&lt;&gt;AV73,AW72+1,AW72)</f>
        <v>1</v>
      </c>
      <c r="AY73" s="75"/>
      <c r="AZ73" s="15" t="str">
        <f aca="false">IF(ISNUMBER(LARGE(AY:AY,ROW()-2)),LARGE(AY:AY,ROW()-2),"")</f>
        <v/>
      </c>
      <c r="BB73" s="62"/>
      <c r="BC73" s="62"/>
      <c r="BD73" s="62"/>
      <c r="BE73" s="14" t="str">
        <f aca="false">IF(ISNUMBER(SMALL(P:P,ROW()-2)),SMALL(P:P,ROW()-2),"")</f>
        <v/>
      </c>
      <c r="BF73" s="14" t="n">
        <f aca="false">IF(BE72&lt;&gt;BE73,BF72+1,BF72)</f>
        <v>32</v>
      </c>
      <c r="BG73" s="62"/>
      <c r="BI73" s="14" t="n">
        <f aca="false">IF(ISNUMBER(SMALL(R:R,ROW()-2)),SMALL(R:R,ROW()-2),"")</f>
        <v>28</v>
      </c>
      <c r="BJ73" s="14" t="n">
        <f aca="false">IF(BI72&lt;&gt;BI73,BJ72+1,BJ72)</f>
        <v>21</v>
      </c>
      <c r="BN73" s="29"/>
      <c r="BO73" s="29"/>
      <c r="BP73" s="29"/>
      <c r="BQ73" s="63"/>
      <c r="BR73" s="63"/>
      <c r="BS73" s="64"/>
      <c r="BT73" s="63"/>
      <c r="BU73" s="64"/>
      <c r="BV73" s="65"/>
      <c r="BW73" s="65"/>
      <c r="BX73" s="17" t="str">
        <f aca="false">IF(ISNUMBER(SMALL(BV:BV,ROW()-2)),SMALL(BV:BV,ROW()-2),"")</f>
        <v/>
      </c>
      <c r="BY73" s="14" t="n">
        <f aca="false">IF(BX72&lt;&gt;BX73,BY72+1,BY72)</f>
        <v>32</v>
      </c>
      <c r="CB73" s="13"/>
      <c r="CC73" s="13" t="n">
        <f aca="false">VLOOKUP(F73,AG:AH,2,0)</f>
        <v>5</v>
      </c>
      <c r="CD73" s="66"/>
      <c r="CE73" s="43" t="n">
        <f aca="false">IF(ISNUMBER(J73),VLOOKUP(J73,AM:AN,2,0),"")</f>
        <v>1</v>
      </c>
      <c r="CF73" s="13"/>
      <c r="CG73" s="13" t="n">
        <f aca="false">VLOOKUP(H73,AJ:AK,2,0)</f>
        <v>3</v>
      </c>
      <c r="CH73" s="13"/>
      <c r="CI73" s="30"/>
      <c r="CJ73" s="30"/>
      <c r="CK73" s="30"/>
      <c r="CL73" s="30"/>
      <c r="CM73" s="30"/>
      <c r="CN73" s="30"/>
      <c r="CO73" s="30"/>
      <c r="CP73" s="31"/>
      <c r="CQ73" s="31"/>
      <c r="CR73" s="31"/>
      <c r="CS73" s="31"/>
      <c r="CT73" s="31"/>
    </row>
    <row r="74" customFormat="false" ht="12" hidden="false" customHeight="true" outlineLevel="0" collapsed="false">
      <c r="B74" s="33" t="str">
        <f aca="false">IF(MOD(ROW(),4)=3,((ROW()+1)/4),"")</f>
        <v/>
      </c>
      <c r="C74" s="48" t="str">
        <f aca="false">CONCATENATE(B71,"D")</f>
        <v>18D</v>
      </c>
      <c r="D74" s="49" t="s">
        <v>122</v>
      </c>
      <c r="E74" s="50"/>
      <c r="F74" s="51" t="n">
        <v>19</v>
      </c>
      <c r="G74" s="52" t="n">
        <f aca="false">IF(ISBLANK(F74),"",IF(F74=0,$CB$2,CC74))</f>
        <v>3</v>
      </c>
      <c r="H74" s="51" t="n">
        <v>6</v>
      </c>
      <c r="I74" s="52" t="n">
        <f aca="false">IF(ISBLANK(H74),"",IF(H74=0,$CF$2,CG74))</f>
        <v>4</v>
      </c>
      <c r="J74" s="51" t="n">
        <v>0</v>
      </c>
      <c r="K74" s="52" t="n">
        <f aca="false">IF(ISNUMBER(J74),VLOOKUP(J74,AM:AN,2,0),"")</f>
        <v>1</v>
      </c>
      <c r="L74" s="51" t="n">
        <v>6</v>
      </c>
      <c r="M74" s="52" t="n">
        <f aca="false">IF(ISNUMBER(L74),VLOOKUP(L74,AP:AQ,2,0),"")</f>
        <v>6</v>
      </c>
      <c r="N74" s="72"/>
      <c r="O74" s="73"/>
      <c r="P74" s="73"/>
      <c r="Q74" s="74"/>
      <c r="R74" s="52" t="n">
        <f aca="false">IF(ISNUMBER(G74),IF(ISNUMBER(I74),IF(ISNUMBER(K74),IF(ISNUMBER(M74),SUM(G74,I74,K74,M74),""),""),""),"")</f>
        <v>14</v>
      </c>
      <c r="S74" s="57" t="n">
        <f aca="false">IF(ISNUMBER(R74),VLOOKUP(AB74,AC:AD,2,0),"")</f>
        <v>14</v>
      </c>
      <c r="T74" s="26"/>
      <c r="U74" s="26"/>
      <c r="V74" s="26"/>
      <c r="W74" s="26"/>
      <c r="X74" s="27" t="n">
        <f aca="false">G74</f>
        <v>3</v>
      </c>
      <c r="Y74" s="12" t="n">
        <f aca="false">I74</f>
        <v>4</v>
      </c>
      <c r="Z74" s="59" t="n">
        <f aca="false">K74</f>
        <v>1</v>
      </c>
      <c r="AA74" s="60" t="n">
        <f aca="false">M74</f>
        <v>6</v>
      </c>
      <c r="AB74" s="17" t="n">
        <f aca="false">IF(ISNUMBER(R74),CONCATENATE(R74+100,X74+100,Y74+100,Z74+100,AA74+100)+0,"")</f>
        <v>114103104101106</v>
      </c>
      <c r="AC74" s="17" t="n">
        <f aca="false">IF(ISNUMBER(SMALL(AB:AB,ROW()-2)),SMALL(AB:AB,ROW()-2),"")</f>
        <v>129105105101118</v>
      </c>
      <c r="AD74" s="14" t="n">
        <f aca="false">IF(AC73&lt;&gt;AC74,AD73+1,AD73)</f>
        <v>69</v>
      </c>
      <c r="AG74" s="14" t="n">
        <f aca="false">IF(ISNUMBER(LARGE(F:F,ROW()-2)),LARGE(F:F,ROW()-2),"")</f>
        <v>14</v>
      </c>
      <c r="AH74" s="14" t="n">
        <f aca="false">IF(AG73&lt;&gt;AG74,AH73+1,AH73)</f>
        <v>8</v>
      </c>
      <c r="AJ74" s="14" t="n">
        <f aca="false">IF(ISNUMBER(LARGE(H:H,ROW()-2)),LARGE(H:H,ROW()-2),"")</f>
        <v>5</v>
      </c>
      <c r="AK74" s="14" t="n">
        <f aca="false">IF(AJ73&lt;&gt;AJ74,AK73+1,AK73)</f>
        <v>5</v>
      </c>
      <c r="AM74" s="14" t="n">
        <f aca="false">IF(ISNUMBER(SMALL(J:J,ROW()-2)),SMALL(J:J,ROW()-2),"")</f>
        <v>0</v>
      </c>
      <c r="AN74" s="14" t="n">
        <f aca="false">IF(AM73&lt;&gt;AM74,AN73+1,AN73)</f>
        <v>1</v>
      </c>
      <c r="AP74" s="14" t="n">
        <f aca="false">IF(ISNUMBER(SMALL(L:L,ROW()-2)),SMALL(L:L,ROW()-2),"")</f>
        <v>15</v>
      </c>
      <c r="AQ74" s="14" t="n">
        <f aca="false">IF(AP73&lt;&gt;AP74,AQ73+1,AQ73)</f>
        <v>15</v>
      </c>
      <c r="AS74" s="14" t="str">
        <f aca="false">IF(ISNUMBER(LARGE(N:N,ROW()-2)),LARGE(N:N,ROW()-2),"")</f>
        <v/>
      </c>
      <c r="AT74" s="14" t="n">
        <f aca="false">IF(AS73&lt;&gt;AS74,AT73+1,AT73)</f>
        <v>7</v>
      </c>
      <c r="AV74" s="14" t="str">
        <f aca="false">IF(ISNUMBER(SMALL(#REF!,ROW()-2)),SMALL(#REF!,ROW()-2),"")</f>
        <v/>
      </c>
      <c r="AW74" s="14" t="n">
        <f aca="false">IF(AV73&lt;&gt;AV74,AW73+1,AW73)</f>
        <v>1</v>
      </c>
      <c r="AY74" s="75"/>
      <c r="AZ74" s="15" t="str">
        <f aca="false">IF(ISNUMBER(LARGE(AY:AY,ROW()-2)),LARGE(AY:AY,ROW()-2),"")</f>
        <v/>
      </c>
      <c r="BB74" s="62"/>
      <c r="BC74" s="62"/>
      <c r="BD74" s="62"/>
      <c r="BE74" s="14" t="str">
        <f aca="false">IF(ISNUMBER(SMALL(P:P,ROW()-2)),SMALL(P:P,ROW()-2),"")</f>
        <v/>
      </c>
      <c r="BF74" s="14" t="n">
        <f aca="false">IF(BE73&lt;&gt;BE74,BF73+1,BF73)</f>
        <v>32</v>
      </c>
      <c r="BG74" s="62"/>
      <c r="BI74" s="14" t="n">
        <f aca="false">IF(ISNUMBER(SMALL(R:R,ROW()-2)),SMALL(R:R,ROW()-2),"")</f>
        <v>29</v>
      </c>
      <c r="BJ74" s="14" t="n">
        <f aca="false">IF(BI73&lt;&gt;BI74,BJ73+1,BJ73)</f>
        <v>22</v>
      </c>
      <c r="BN74" s="29"/>
      <c r="BO74" s="29"/>
      <c r="BP74" s="29"/>
      <c r="BQ74" s="63"/>
      <c r="BR74" s="63"/>
      <c r="BS74" s="64"/>
      <c r="BT74" s="63"/>
      <c r="BU74" s="64"/>
      <c r="BV74" s="65"/>
      <c r="BW74" s="65"/>
      <c r="BX74" s="17" t="str">
        <f aca="false">IF(ISNUMBER(SMALL(BV:BV,ROW()-2)),SMALL(BV:BV,ROW()-2),"")</f>
        <v/>
      </c>
      <c r="BY74" s="14" t="n">
        <f aca="false">IF(BX73&lt;&gt;BX74,BY73+1,BY73)</f>
        <v>32</v>
      </c>
      <c r="CB74" s="13"/>
      <c r="CC74" s="13" t="n">
        <f aca="false">VLOOKUP(F74,AG:AH,2,0)</f>
        <v>3</v>
      </c>
      <c r="CD74" s="66"/>
      <c r="CE74" s="43" t="n">
        <f aca="false">IF(ISNUMBER(J74),VLOOKUP(J74,AM:AN,2,0),"")</f>
        <v>1</v>
      </c>
      <c r="CF74" s="13"/>
      <c r="CG74" s="13" t="n">
        <f aca="false">VLOOKUP(H74,AJ:AK,2,0)</f>
        <v>4</v>
      </c>
      <c r="CH74" s="13"/>
      <c r="CI74" s="30"/>
      <c r="CJ74" s="30"/>
      <c r="CK74" s="30"/>
      <c r="CL74" s="30"/>
      <c r="CM74" s="30"/>
      <c r="CN74" s="30"/>
      <c r="CO74" s="30"/>
      <c r="CP74" s="31"/>
      <c r="CQ74" s="31"/>
      <c r="CR74" s="31"/>
      <c r="CS74" s="31"/>
      <c r="CT74" s="31"/>
    </row>
    <row r="75" customFormat="false" ht="12" hidden="false" customHeight="true" outlineLevel="0" collapsed="false">
      <c r="B75" s="33" t="n">
        <f aca="false">IF(MOD(ROW(),4)=3,((ROW()+1)/4),"")</f>
        <v>19</v>
      </c>
      <c r="C75" s="48" t="str">
        <f aca="false">CONCATENATE(B75,"A")</f>
        <v>19A</v>
      </c>
      <c r="D75" s="49" t="s">
        <v>123</v>
      </c>
      <c r="E75" s="71" t="s">
        <v>124</v>
      </c>
      <c r="F75" s="51" t="n">
        <v>16</v>
      </c>
      <c r="G75" s="52" t="n">
        <f aca="false">IF(ISBLANK(F75),"",IF(F75=0,$CB$2,CC75))</f>
        <v>6</v>
      </c>
      <c r="H75" s="51" t="n">
        <v>8</v>
      </c>
      <c r="I75" s="52" t="n">
        <f aca="false">IF(ISBLANK(H75),"",IF(H75=0,$CF$2,CG75))</f>
        <v>2</v>
      </c>
      <c r="J75" s="51" t="n">
        <v>0</v>
      </c>
      <c r="K75" s="52" t="n">
        <f aca="false">IF(ISNUMBER(J75),VLOOKUP(J75,AM:AN,2,0),"")</f>
        <v>1</v>
      </c>
      <c r="L75" s="51" t="n">
        <v>22</v>
      </c>
      <c r="M75" s="53" t="n">
        <f aca="false">IF(ISNUMBER(L75),VLOOKUP(L75,AP:AQ,2,0),"")</f>
        <v>22</v>
      </c>
      <c r="N75" s="72" t="n">
        <v>20</v>
      </c>
      <c r="O75" s="73" t="n">
        <f aca="false">IF(ISBLANK(N75),"",IF(N75=0,$CC$2,CD75))</f>
        <v>1</v>
      </c>
      <c r="P75" s="73" t="n">
        <f aca="false">IF(ISNUMBER(O75),IF(ISNUMBER(O75),IF(ISNUMBER(O75),IF(ISNUMBER(O75),O75+G75+G76+G77+G78+I75+I76+I77+I78+K75+K76+K77+K78+M75+M76+M77+M78,""),""),""),"")</f>
        <v>139</v>
      </c>
      <c r="Q75" s="74" t="n">
        <f aca="false">IF(ISNUMBER(P75),VLOOKUP(BV75,BX:BY,2,0),"")</f>
        <v>27</v>
      </c>
      <c r="R75" s="52" t="n">
        <f aca="false">IF(ISNUMBER(G75),IF(ISNUMBER(I75),IF(ISNUMBER(K75),IF(ISNUMBER(M75),SUM(G75,I75,K75,M75),""),""),""),"")</f>
        <v>31</v>
      </c>
      <c r="S75" s="57" t="n">
        <f aca="false">IF(ISNUMBER(R75),VLOOKUP(AB75,AC:AD,2,0),"")</f>
        <v>78</v>
      </c>
      <c r="T75" s="26"/>
      <c r="U75" s="26"/>
      <c r="V75" s="26"/>
      <c r="W75" s="26"/>
      <c r="X75" s="27" t="n">
        <f aca="false">G75</f>
        <v>6</v>
      </c>
      <c r="Y75" s="12" t="n">
        <f aca="false">I75</f>
        <v>2</v>
      </c>
      <c r="Z75" s="59" t="n">
        <f aca="false">K75</f>
        <v>1</v>
      </c>
      <c r="AA75" s="60" t="n">
        <f aca="false">M75</f>
        <v>22</v>
      </c>
      <c r="AB75" s="17" t="n">
        <f aca="false">IF(ISNUMBER(R75),CONCATENATE(R75+100,X75+100,Y75+100,Z75+100,AA75+100)+0,"")</f>
        <v>131106102101122</v>
      </c>
      <c r="AC75" s="17" t="n">
        <f aca="false">IF(ISNUMBER(SMALL(AB:AB,ROW()-2)),SMALL(AB:AB,ROW()-2),"")</f>
        <v>129106107101115</v>
      </c>
      <c r="AD75" s="14" t="n">
        <f aca="false">IF(AC74&lt;&gt;AC75,AD74+1,AD74)</f>
        <v>70</v>
      </c>
      <c r="AG75" s="14" t="n">
        <f aca="false">IF(ISNUMBER(LARGE(F:F,ROW()-2)),LARGE(F:F,ROW()-2),"")</f>
        <v>14</v>
      </c>
      <c r="AH75" s="14" t="n">
        <f aca="false">IF(AG74&lt;&gt;AG75,AH74+1,AH74)</f>
        <v>8</v>
      </c>
      <c r="AJ75" s="14" t="n">
        <f aca="false">IF(ISNUMBER(LARGE(H:H,ROW()-2)),LARGE(H:H,ROW()-2),"")</f>
        <v>5</v>
      </c>
      <c r="AK75" s="14" t="n">
        <f aca="false">IF(AJ74&lt;&gt;AJ75,AK74+1,AK74)</f>
        <v>5</v>
      </c>
      <c r="AM75" s="14" t="n">
        <f aca="false">IF(ISNUMBER(SMALL(J:J,ROW()-2)),SMALL(J:J,ROW()-2),"")</f>
        <v>0</v>
      </c>
      <c r="AN75" s="14" t="n">
        <f aca="false">IF(AM74&lt;&gt;AM75,AN74+1,AN74)</f>
        <v>1</v>
      </c>
      <c r="AP75" s="14" t="n">
        <f aca="false">IF(ISNUMBER(SMALL(L:L,ROW()-2)),SMALL(L:L,ROW()-2),"")</f>
        <v>15</v>
      </c>
      <c r="AQ75" s="14" t="n">
        <f aca="false">IF(AP74&lt;&gt;AP75,AQ74+1,AQ74)</f>
        <v>15</v>
      </c>
      <c r="AS75" s="14" t="str">
        <f aca="false">IF(ISNUMBER(LARGE(N:N,ROW()-2)),LARGE(N:N,ROW()-2),"")</f>
        <v/>
      </c>
      <c r="AT75" s="14" t="n">
        <f aca="false">IF(AS74&lt;&gt;AS75,AT74+1,AT74)</f>
        <v>7</v>
      </c>
      <c r="AV75" s="14" t="str">
        <f aca="false">IF(ISNUMBER(SMALL(#REF!,ROW()-2)),SMALL(#REF!,ROW()-2),"")</f>
        <v/>
      </c>
      <c r="AW75" s="14" t="n">
        <f aca="false">IF(AV74&lt;&gt;AV75,AW74+1,AW74)</f>
        <v>1</v>
      </c>
      <c r="AY75" s="75"/>
      <c r="AZ75" s="15" t="str">
        <f aca="false">IF(ISNUMBER(LARGE(AY:AY,ROW()-2)),LARGE(AY:AY,ROW()-2),"")</f>
        <v/>
      </c>
      <c r="BB75" s="62" t="str">
        <f aca="false">IF(ISNUMBER(AY75),VLOOKUP(AY75,AZ:BA,2,0),"")</f>
        <v/>
      </c>
      <c r="BC75" s="62"/>
      <c r="BD75" s="62" t="n">
        <f aca="false">P75</f>
        <v>139</v>
      </c>
      <c r="BE75" s="14" t="str">
        <f aca="false">IF(ISNUMBER(SMALL(P:P,ROW()-2)),SMALL(P:P,ROW()-2),"")</f>
        <v/>
      </c>
      <c r="BF75" s="14" t="n">
        <f aca="false">IF(BE74&lt;&gt;BE75,BF74+1,BF74)</f>
        <v>32</v>
      </c>
      <c r="BG75" s="62" t="n">
        <f aca="false">IF(ISNUMBER(BD75),VLOOKUP(BD75,BE:BF,2,0),"")</f>
        <v>27</v>
      </c>
      <c r="BI75" s="14" t="n">
        <f aca="false">IF(ISNUMBER(SMALL(R:R,ROW()-2)),SMALL(R:R,ROW()-2),"")</f>
        <v>29</v>
      </c>
      <c r="BJ75" s="14" t="n">
        <f aca="false">IF(BI74&lt;&gt;BI75,BJ74+1,BJ74)</f>
        <v>22</v>
      </c>
      <c r="BN75" s="29" t="n">
        <f aca="false">P75</f>
        <v>139</v>
      </c>
      <c r="BO75" s="29" t="n">
        <f aca="false">SUM(G75,G76,G77,G78)</f>
        <v>37</v>
      </c>
      <c r="BP75" s="29" t="n">
        <f aca="false">SUM(I75,I76,I77,I78)</f>
        <v>19</v>
      </c>
      <c r="BQ75" s="63" t="n">
        <f aca="false">SUM(K75,K76,K77,K78)</f>
        <v>6</v>
      </c>
      <c r="BR75" s="63" t="n">
        <f aca="false">O75</f>
        <v>1</v>
      </c>
      <c r="BS75" s="64" t="e">
        <f aca="false">#REF!</f>
        <v>#REF!</v>
      </c>
      <c r="BT75" s="63" t="n">
        <f aca="false">SUM(M75,M76,M77,M78)</f>
        <v>76</v>
      </c>
      <c r="BU75" s="64" t="e">
        <f aca="false">#REF!</f>
        <v>#REF!</v>
      </c>
      <c r="BV75" s="65" t="n">
        <f aca="false">IF(ISNUMBER(P75),CONCATENATE(BN75+100,BO75+100,BP75+100,BQ75+100,BT75+100,BR75+100)+0,"")</f>
        <v>2.39137119106176E+017</v>
      </c>
      <c r="BW75" s="65" t="str">
        <f aca="false">IF(ISNUMBER(SMALL(BV:BV,ROW()-2)),SMALL(BV:BV,ROW()-2),"")</f>
        <v/>
      </c>
      <c r="BX75" s="17" t="str">
        <f aca="false">IF(ISNUMBER(SMALL(BV:BV,ROW()-2)),SMALL(BV:BV,ROW()-2),"")</f>
        <v/>
      </c>
      <c r="BY75" s="14" t="n">
        <f aca="false">IF(BX74&lt;&gt;BX75,BY74+1,BY74)</f>
        <v>32</v>
      </c>
      <c r="CB75" s="13"/>
      <c r="CC75" s="13" t="n">
        <f aca="false">VLOOKUP(F75,AG:AH,2,0)</f>
        <v>6</v>
      </c>
      <c r="CD75" s="66" t="n">
        <f aca="false">VLOOKUP(N75,AS:AT,2,0)</f>
        <v>1</v>
      </c>
      <c r="CE75" s="43" t="n">
        <f aca="false">IF(ISNUMBER(J75),VLOOKUP(J75,AM:AN,2,0),"")</f>
        <v>1</v>
      </c>
      <c r="CF75" s="13"/>
      <c r="CG75" s="13" t="n">
        <f aca="false">VLOOKUP(H75,AJ:AK,2,0)</f>
        <v>2</v>
      </c>
      <c r="CH75" s="13"/>
      <c r="CI75" s="30"/>
      <c r="CJ75" s="30"/>
      <c r="CK75" s="30"/>
      <c r="CL75" s="30"/>
      <c r="CM75" s="30"/>
      <c r="CN75" s="30"/>
      <c r="CO75" s="30"/>
      <c r="CP75" s="31"/>
      <c r="CQ75" s="31"/>
      <c r="CR75" s="31"/>
      <c r="CS75" s="31"/>
      <c r="CT75" s="31"/>
    </row>
    <row r="76" customFormat="false" ht="12" hidden="false" customHeight="true" outlineLevel="0" collapsed="false">
      <c r="B76" s="33" t="str">
        <f aca="false">IF(MOD(ROW(),4)=3,((ROW()+1)/4),"")</f>
        <v/>
      </c>
      <c r="C76" s="48" t="str">
        <f aca="false">CONCATENATE(B75,"B")</f>
        <v>19B</v>
      </c>
      <c r="D76" s="49" t="s">
        <v>125</v>
      </c>
      <c r="E76" s="71"/>
      <c r="F76" s="51" t="n">
        <v>13</v>
      </c>
      <c r="G76" s="52" t="n">
        <f aca="false">IF(ISBLANK(F76),"",IF(F76=0,$CB$2,CC76))</f>
        <v>9</v>
      </c>
      <c r="H76" s="51" t="n">
        <v>3</v>
      </c>
      <c r="I76" s="52" t="n">
        <f aca="false">IF(ISBLANK(H76),"",IF(H76=0,$CF$2,CG76))</f>
        <v>7</v>
      </c>
      <c r="J76" s="51" t="n">
        <v>0</v>
      </c>
      <c r="K76" s="52" t="n">
        <f aca="false">IF(ISNUMBER(J76),VLOOKUP(J76,AM:AN,2,0),"")</f>
        <v>1</v>
      </c>
      <c r="L76" s="51" t="n">
        <v>27</v>
      </c>
      <c r="M76" s="52" t="n">
        <f aca="false">IF(ISNUMBER(L76),VLOOKUP(L76,AP:AQ,2,0),"")</f>
        <v>24</v>
      </c>
      <c r="N76" s="72"/>
      <c r="O76" s="73"/>
      <c r="P76" s="73"/>
      <c r="Q76" s="74"/>
      <c r="R76" s="52" t="n">
        <f aca="false">IF(ISNUMBER(G76),IF(ISNUMBER(I76),IF(ISNUMBER(K76),IF(ISNUMBER(M76),SUM(G76,I76,K76,M76),""),""),""),"")</f>
        <v>41</v>
      </c>
      <c r="S76" s="57" t="n">
        <f aca="false">IF(ISNUMBER(R76),VLOOKUP(AB76,AC:AD,2,0),"")</f>
        <v>120</v>
      </c>
      <c r="T76" s="26"/>
      <c r="U76" s="26"/>
      <c r="V76" s="26"/>
      <c r="W76" s="26"/>
      <c r="X76" s="27" t="n">
        <f aca="false">G76</f>
        <v>9</v>
      </c>
      <c r="Y76" s="12" t="n">
        <f aca="false">I76</f>
        <v>7</v>
      </c>
      <c r="Z76" s="59" t="n">
        <f aca="false">K76</f>
        <v>1</v>
      </c>
      <c r="AA76" s="60" t="n">
        <f aca="false">M76</f>
        <v>24</v>
      </c>
      <c r="AB76" s="17" t="n">
        <f aca="false">IF(ISNUMBER(R76),CONCATENATE(R76+100,X76+100,Y76+100,Z76+100,AA76+100)+0,"")</f>
        <v>141109107101124</v>
      </c>
      <c r="AC76" s="17" t="n">
        <f aca="false">IF(ISNUMBER(SMALL(AB:AB,ROW()-2)),SMALL(AB:AB,ROW()-2),"")</f>
        <v>129108105101115</v>
      </c>
      <c r="AD76" s="14" t="n">
        <f aca="false">IF(AC75&lt;&gt;AC76,AD75+1,AD75)</f>
        <v>71</v>
      </c>
      <c r="AG76" s="14" t="n">
        <f aca="false">IF(ISNUMBER(LARGE(F:F,ROW()-2)),LARGE(F:F,ROW()-2),"")</f>
        <v>14</v>
      </c>
      <c r="AH76" s="14" t="n">
        <f aca="false">IF(AG75&lt;&gt;AG76,AH75+1,AH75)</f>
        <v>8</v>
      </c>
      <c r="AJ76" s="14" t="n">
        <f aca="false">IF(ISNUMBER(LARGE(H:H,ROW()-2)),LARGE(H:H,ROW()-2),"")</f>
        <v>5</v>
      </c>
      <c r="AK76" s="14" t="n">
        <f aca="false">IF(AJ75&lt;&gt;AJ76,AK75+1,AK75)</f>
        <v>5</v>
      </c>
      <c r="AM76" s="14" t="n">
        <f aca="false">IF(ISNUMBER(SMALL(J:J,ROW()-2)),SMALL(J:J,ROW()-2),"")</f>
        <v>0</v>
      </c>
      <c r="AN76" s="14" t="n">
        <f aca="false">IF(AM75&lt;&gt;AM76,AN75+1,AN75)</f>
        <v>1</v>
      </c>
      <c r="AP76" s="14" t="n">
        <f aca="false">IF(ISNUMBER(SMALL(L:L,ROW()-2)),SMALL(L:L,ROW()-2),"")</f>
        <v>15</v>
      </c>
      <c r="AQ76" s="14" t="n">
        <f aca="false">IF(AP75&lt;&gt;AP76,AQ75+1,AQ75)</f>
        <v>15</v>
      </c>
      <c r="AS76" s="14" t="str">
        <f aca="false">IF(ISNUMBER(LARGE(N:N,ROW()-2)),LARGE(N:N,ROW()-2),"")</f>
        <v/>
      </c>
      <c r="AT76" s="14" t="n">
        <f aca="false">IF(AS75&lt;&gt;AS76,AT75+1,AT75)</f>
        <v>7</v>
      </c>
      <c r="AV76" s="14" t="str">
        <f aca="false">IF(ISNUMBER(SMALL(#REF!,ROW()-2)),SMALL(#REF!,ROW()-2),"")</f>
        <v/>
      </c>
      <c r="AW76" s="14" t="n">
        <f aca="false">IF(AV75&lt;&gt;AV76,AW75+1,AW75)</f>
        <v>1</v>
      </c>
      <c r="AY76" s="75"/>
      <c r="AZ76" s="15" t="str">
        <f aca="false">IF(ISNUMBER(LARGE(AY:AY,ROW()-2)),LARGE(AY:AY,ROW()-2),"")</f>
        <v/>
      </c>
      <c r="BB76" s="62"/>
      <c r="BC76" s="62"/>
      <c r="BD76" s="62"/>
      <c r="BE76" s="14" t="str">
        <f aca="false">IF(ISNUMBER(SMALL(P:P,ROW()-2)),SMALL(P:P,ROW()-2),"")</f>
        <v/>
      </c>
      <c r="BF76" s="14" t="n">
        <f aca="false">IF(BE75&lt;&gt;BE76,BF75+1,BF75)</f>
        <v>32</v>
      </c>
      <c r="BG76" s="62"/>
      <c r="BI76" s="14" t="n">
        <f aca="false">IF(ISNUMBER(SMALL(R:R,ROW()-2)),SMALL(R:R,ROW()-2),"")</f>
        <v>29</v>
      </c>
      <c r="BJ76" s="14" t="n">
        <f aca="false">IF(BI75&lt;&gt;BI76,BJ75+1,BJ75)</f>
        <v>22</v>
      </c>
      <c r="BN76" s="29"/>
      <c r="BO76" s="29"/>
      <c r="BP76" s="29"/>
      <c r="BQ76" s="63"/>
      <c r="BR76" s="63"/>
      <c r="BS76" s="64"/>
      <c r="BT76" s="63"/>
      <c r="BU76" s="64"/>
      <c r="BV76" s="65"/>
      <c r="BW76" s="65"/>
      <c r="BX76" s="17" t="str">
        <f aca="false">IF(ISNUMBER(SMALL(BV:BV,ROW()-2)),SMALL(BV:BV,ROW()-2),"")</f>
        <v/>
      </c>
      <c r="BY76" s="14" t="n">
        <f aca="false">IF(BX75&lt;&gt;BX76,BY75+1,BY75)</f>
        <v>32</v>
      </c>
      <c r="CB76" s="13"/>
      <c r="CC76" s="13" t="n">
        <f aca="false">VLOOKUP(F76,AG:AH,2,0)</f>
        <v>9</v>
      </c>
      <c r="CD76" s="66"/>
      <c r="CE76" s="43" t="n">
        <f aca="false">IF(ISNUMBER(J76),VLOOKUP(J76,AM:AN,2,0),"")</f>
        <v>1</v>
      </c>
      <c r="CF76" s="13"/>
      <c r="CG76" s="13" t="n">
        <f aca="false">VLOOKUP(H76,AJ:AK,2,0)</f>
        <v>7</v>
      </c>
      <c r="CH76" s="13"/>
      <c r="CI76" s="30"/>
      <c r="CJ76" s="30"/>
      <c r="CK76" s="30"/>
      <c r="CL76" s="30"/>
      <c r="CM76" s="30"/>
      <c r="CN76" s="30"/>
      <c r="CO76" s="30"/>
      <c r="CP76" s="31"/>
      <c r="CQ76" s="31"/>
      <c r="CR76" s="31"/>
      <c r="CS76" s="31"/>
      <c r="CT76" s="31"/>
    </row>
    <row r="77" customFormat="false" ht="12" hidden="false" customHeight="true" outlineLevel="0" collapsed="false">
      <c r="B77" s="33" t="str">
        <f aca="false">IF(MOD(ROW(),4)=3,((ROW()+1)/4),"")</f>
        <v/>
      </c>
      <c r="C77" s="48" t="str">
        <f aca="false">CONCATENATE(B75,"C")</f>
        <v>19C</v>
      </c>
      <c r="D77" s="49" t="s">
        <v>126</v>
      </c>
      <c r="E77" s="71"/>
      <c r="F77" s="51" t="n">
        <v>11</v>
      </c>
      <c r="G77" s="52" t="n">
        <f aca="false">IF(ISBLANK(F77),"",IF(F77=0,$CB$2,CC77))</f>
        <v>11</v>
      </c>
      <c r="H77" s="51" t="n">
        <v>4</v>
      </c>
      <c r="I77" s="52" t="n">
        <f aca="false">IF(ISBLANK(H77),"",IF(H77=0,$CF$2,CG77))</f>
        <v>6</v>
      </c>
      <c r="J77" s="51" t="n">
        <v>3</v>
      </c>
      <c r="K77" s="52" t="n">
        <f aca="false">IF(ISNUMBER(J77),VLOOKUP(J77,AM:AN,2,0),"")</f>
        <v>2</v>
      </c>
      <c r="L77" s="51" t="n">
        <v>15</v>
      </c>
      <c r="M77" s="52" t="n">
        <f aca="false">IF(ISNUMBER(L77),VLOOKUP(L77,AP:AQ,2,0),"")</f>
        <v>15</v>
      </c>
      <c r="N77" s="72"/>
      <c r="O77" s="73"/>
      <c r="P77" s="73"/>
      <c r="Q77" s="74"/>
      <c r="R77" s="52" t="n">
        <f aca="false">IF(ISNUMBER(G77),IF(ISNUMBER(I77),IF(ISNUMBER(K77),IF(ISNUMBER(M77),SUM(G77,I77,K77,M77),""),""),""),"")</f>
        <v>34</v>
      </c>
      <c r="S77" s="57" t="n">
        <f aca="false">IF(ISNUMBER(R77),VLOOKUP(AB77,AC:AD,2,0),"")</f>
        <v>95</v>
      </c>
      <c r="T77" s="26"/>
      <c r="U77" s="26"/>
      <c r="V77" s="26"/>
      <c r="W77" s="26"/>
      <c r="X77" s="27" t="n">
        <f aca="false">G77</f>
        <v>11</v>
      </c>
      <c r="Y77" s="12" t="n">
        <f aca="false">I77</f>
        <v>6</v>
      </c>
      <c r="Z77" s="59" t="n">
        <f aca="false">K77</f>
        <v>2</v>
      </c>
      <c r="AA77" s="60" t="n">
        <f aca="false">M77</f>
        <v>15</v>
      </c>
      <c r="AB77" s="17" t="n">
        <f aca="false">IF(ISNUMBER(R77),CONCATENATE(R77+100,X77+100,Y77+100,Z77+100,AA77+100)+0,"")</f>
        <v>134111106102115</v>
      </c>
      <c r="AC77" s="17" t="n">
        <f aca="false">IF(ISNUMBER(SMALL(AB:AB,ROW()-2)),SMALL(AB:AB,ROW()-2),"")</f>
        <v>129112104101112</v>
      </c>
      <c r="AD77" s="14" t="n">
        <f aca="false">IF(AC76&lt;&gt;AC77,AD76+1,AD76)</f>
        <v>72</v>
      </c>
      <c r="AG77" s="14" t="n">
        <f aca="false">IF(ISNUMBER(LARGE(F:F,ROW()-2)),LARGE(F:F,ROW()-2),"")</f>
        <v>14</v>
      </c>
      <c r="AH77" s="14" t="n">
        <f aca="false">IF(AG76&lt;&gt;AG77,AH76+1,AH76)</f>
        <v>8</v>
      </c>
      <c r="AJ77" s="14" t="n">
        <f aca="false">IF(ISNUMBER(LARGE(H:H,ROW()-2)),LARGE(H:H,ROW()-2),"")</f>
        <v>5</v>
      </c>
      <c r="AK77" s="14" t="n">
        <f aca="false">IF(AJ76&lt;&gt;AJ77,AK76+1,AK76)</f>
        <v>5</v>
      </c>
      <c r="AM77" s="14" t="n">
        <f aca="false">IF(ISNUMBER(SMALL(J:J,ROW()-2)),SMALL(J:J,ROW()-2),"")</f>
        <v>0</v>
      </c>
      <c r="AN77" s="14" t="n">
        <f aca="false">IF(AM76&lt;&gt;AM77,AN76+1,AN76)</f>
        <v>1</v>
      </c>
      <c r="AP77" s="14" t="n">
        <f aca="false">IF(ISNUMBER(SMALL(L:L,ROW()-2)),SMALL(L:L,ROW()-2),"")</f>
        <v>15</v>
      </c>
      <c r="AQ77" s="14" t="n">
        <f aca="false">IF(AP76&lt;&gt;AP77,AQ76+1,AQ76)</f>
        <v>15</v>
      </c>
      <c r="AS77" s="14" t="str">
        <f aca="false">IF(ISNUMBER(LARGE(N:N,ROW()-2)),LARGE(N:N,ROW()-2),"")</f>
        <v/>
      </c>
      <c r="AT77" s="14" t="n">
        <f aca="false">IF(AS76&lt;&gt;AS77,AT76+1,AT76)</f>
        <v>7</v>
      </c>
      <c r="AV77" s="14" t="str">
        <f aca="false">IF(ISNUMBER(SMALL(#REF!,ROW()-2)),SMALL(#REF!,ROW()-2),"")</f>
        <v/>
      </c>
      <c r="AW77" s="14" t="n">
        <f aca="false">IF(AV76&lt;&gt;AV77,AW76+1,AW76)</f>
        <v>1</v>
      </c>
      <c r="AY77" s="75"/>
      <c r="AZ77" s="15" t="str">
        <f aca="false">IF(ISNUMBER(LARGE(AY:AY,ROW()-2)),LARGE(AY:AY,ROW()-2),"")</f>
        <v/>
      </c>
      <c r="BB77" s="62"/>
      <c r="BC77" s="62"/>
      <c r="BD77" s="62"/>
      <c r="BE77" s="14" t="str">
        <f aca="false">IF(ISNUMBER(SMALL(P:P,ROW()-2)),SMALL(P:P,ROW()-2),"")</f>
        <v/>
      </c>
      <c r="BF77" s="14" t="n">
        <f aca="false">IF(BE76&lt;&gt;BE77,BF76+1,BF76)</f>
        <v>32</v>
      </c>
      <c r="BG77" s="62"/>
      <c r="BI77" s="14" t="n">
        <f aca="false">IF(ISNUMBER(SMALL(R:R,ROW()-2)),SMALL(R:R,ROW()-2),"")</f>
        <v>29</v>
      </c>
      <c r="BJ77" s="14" t="n">
        <f aca="false">IF(BI76&lt;&gt;BI77,BJ76+1,BJ76)</f>
        <v>22</v>
      </c>
      <c r="BN77" s="29"/>
      <c r="BO77" s="29"/>
      <c r="BP77" s="29"/>
      <c r="BQ77" s="63"/>
      <c r="BR77" s="63"/>
      <c r="BS77" s="64"/>
      <c r="BT77" s="63"/>
      <c r="BU77" s="64"/>
      <c r="BV77" s="65"/>
      <c r="BW77" s="65"/>
      <c r="BX77" s="17" t="str">
        <f aca="false">IF(ISNUMBER(SMALL(BV:BV,ROW()-2)),SMALL(BV:BV,ROW()-2),"")</f>
        <v/>
      </c>
      <c r="BY77" s="14" t="n">
        <f aca="false">IF(BX76&lt;&gt;BX77,BY76+1,BY76)</f>
        <v>32</v>
      </c>
      <c r="CB77" s="13"/>
      <c r="CC77" s="13" t="n">
        <f aca="false">VLOOKUP(F77,AG:AH,2,0)</f>
        <v>11</v>
      </c>
      <c r="CD77" s="66"/>
      <c r="CE77" s="43" t="n">
        <f aca="false">IF(ISNUMBER(J77),VLOOKUP(J77,AM:AN,2,0),"")</f>
        <v>2</v>
      </c>
      <c r="CF77" s="13"/>
      <c r="CG77" s="13" t="n">
        <f aca="false">VLOOKUP(H77,AJ:AK,2,0)</f>
        <v>6</v>
      </c>
      <c r="CH77" s="13"/>
      <c r="CI77" s="30"/>
      <c r="CJ77" s="30"/>
      <c r="CK77" s="30"/>
      <c r="CL77" s="30"/>
      <c r="CM77" s="30"/>
      <c r="CN77" s="30"/>
      <c r="CO77" s="30"/>
      <c r="CP77" s="31"/>
      <c r="CQ77" s="31"/>
      <c r="CR77" s="31"/>
      <c r="CS77" s="31"/>
      <c r="CT77" s="31"/>
    </row>
    <row r="78" customFormat="false" ht="12" hidden="false" customHeight="true" outlineLevel="0" collapsed="false">
      <c r="B78" s="33" t="str">
        <f aca="false">IF(MOD(ROW(),4)=3,((ROW()+1)/4),"")</f>
        <v/>
      </c>
      <c r="C78" s="48" t="str">
        <f aca="false">CONCATENATE(B75,"D")</f>
        <v>19D</v>
      </c>
      <c r="D78" s="49" t="s">
        <v>127</v>
      </c>
      <c r="E78" s="71"/>
      <c r="F78" s="51" t="n">
        <v>11</v>
      </c>
      <c r="G78" s="52" t="n">
        <f aca="false">IF(ISBLANK(F78),"",IF(F78=0,$CB$2,CC78))</f>
        <v>11</v>
      </c>
      <c r="H78" s="51" t="n">
        <v>6</v>
      </c>
      <c r="I78" s="52" t="n">
        <f aca="false">IF(ISBLANK(H78),"",IF(H78=0,$CF$2,CG78))</f>
        <v>4</v>
      </c>
      <c r="J78" s="51" t="n">
        <v>3</v>
      </c>
      <c r="K78" s="52" t="n">
        <f aca="false">IF(ISNUMBER(J78),VLOOKUP(J78,AM:AN,2,0),"")</f>
        <v>2</v>
      </c>
      <c r="L78" s="51" t="n">
        <v>15</v>
      </c>
      <c r="M78" s="52" t="n">
        <f aca="false">IF(ISNUMBER(L78),VLOOKUP(L78,AP:AQ,2,0),"")</f>
        <v>15</v>
      </c>
      <c r="N78" s="72"/>
      <c r="O78" s="73"/>
      <c r="P78" s="73"/>
      <c r="Q78" s="74"/>
      <c r="R78" s="52" t="n">
        <f aca="false">IF(ISNUMBER(G78),IF(ISNUMBER(I78),IF(ISNUMBER(K78),IF(ISNUMBER(M78),SUM(G78,I78,K78,M78),""),""),""),"")</f>
        <v>32</v>
      </c>
      <c r="S78" s="57" t="n">
        <f aca="false">IF(ISNUMBER(R78),VLOOKUP(AB78,AC:AD,2,0),"")</f>
        <v>85</v>
      </c>
      <c r="T78" s="26"/>
      <c r="U78" s="26"/>
      <c r="V78" s="26"/>
      <c r="W78" s="26"/>
      <c r="X78" s="27" t="n">
        <f aca="false">G78</f>
        <v>11</v>
      </c>
      <c r="Y78" s="12" t="n">
        <f aca="false">I78</f>
        <v>4</v>
      </c>
      <c r="Z78" s="59" t="n">
        <f aca="false">K78</f>
        <v>2</v>
      </c>
      <c r="AA78" s="60" t="n">
        <f aca="false">M78</f>
        <v>15</v>
      </c>
      <c r="AB78" s="17" t="n">
        <f aca="false">IF(ISNUMBER(R78),CONCATENATE(R78+100,X78+100,Y78+100,Z78+100,AA78+100)+0,"")</f>
        <v>132111104102115</v>
      </c>
      <c r="AC78" s="17" t="n">
        <f aca="false">IF(ISNUMBER(SMALL(AB:AB,ROW()-2)),SMALL(AB:AB,ROW()-2),"")</f>
        <v>130105105102118</v>
      </c>
      <c r="AD78" s="14" t="n">
        <f aca="false">IF(AC77&lt;&gt;AC78,AD77+1,AD77)</f>
        <v>73</v>
      </c>
      <c r="AG78" s="14" t="n">
        <f aca="false">IF(ISNUMBER(LARGE(F:F,ROW()-2)),LARGE(F:F,ROW()-2),"")</f>
        <v>14</v>
      </c>
      <c r="AH78" s="14" t="n">
        <f aca="false">IF(AG77&lt;&gt;AG78,AH77+1,AH77)</f>
        <v>8</v>
      </c>
      <c r="AJ78" s="14" t="n">
        <f aca="false">IF(ISNUMBER(LARGE(H:H,ROW()-2)),LARGE(H:H,ROW()-2),"")</f>
        <v>5</v>
      </c>
      <c r="AK78" s="14" t="n">
        <f aca="false">IF(AJ77&lt;&gt;AJ78,AK77+1,AK77)</f>
        <v>5</v>
      </c>
      <c r="AM78" s="14" t="n">
        <f aca="false">IF(ISNUMBER(SMALL(J:J,ROW()-2)),SMALL(J:J,ROW()-2),"")</f>
        <v>0</v>
      </c>
      <c r="AN78" s="14" t="n">
        <f aca="false">IF(AM77&lt;&gt;AM78,AN77+1,AN77)</f>
        <v>1</v>
      </c>
      <c r="AP78" s="14" t="n">
        <f aca="false">IF(ISNUMBER(SMALL(L:L,ROW()-2)),SMALL(L:L,ROW()-2),"")</f>
        <v>15</v>
      </c>
      <c r="AQ78" s="14" t="n">
        <f aca="false">IF(AP77&lt;&gt;AP78,AQ77+1,AQ77)</f>
        <v>15</v>
      </c>
      <c r="AS78" s="14" t="str">
        <f aca="false">IF(ISNUMBER(LARGE(N:N,ROW()-2)),LARGE(N:N,ROW()-2),"")</f>
        <v/>
      </c>
      <c r="AT78" s="14" t="n">
        <f aca="false">IF(AS77&lt;&gt;AS78,AT77+1,AT77)</f>
        <v>7</v>
      </c>
      <c r="AV78" s="14" t="str">
        <f aca="false">IF(ISNUMBER(SMALL(#REF!,ROW()-2)),SMALL(#REF!,ROW()-2),"")</f>
        <v/>
      </c>
      <c r="AW78" s="14" t="n">
        <f aca="false">IF(AV77&lt;&gt;AV78,AW77+1,AW77)</f>
        <v>1</v>
      </c>
      <c r="AY78" s="75"/>
      <c r="AZ78" s="15" t="str">
        <f aca="false">IF(ISNUMBER(LARGE(AY:AY,ROW()-2)),LARGE(AY:AY,ROW()-2),"")</f>
        <v/>
      </c>
      <c r="BB78" s="62" t="str">
        <f aca="false">IF(ISNUMBER(AY78),VLOOKUP(AY78,AZ:BA,2,0),"")</f>
        <v/>
      </c>
      <c r="BC78" s="62"/>
      <c r="BD78" s="62" t="n">
        <f aca="false">P78</f>
        <v>0</v>
      </c>
      <c r="BE78" s="14" t="str">
        <f aca="false">IF(ISNUMBER(SMALL(P:P,ROW()-2)),SMALL(P:P,ROW()-2),"")</f>
        <v/>
      </c>
      <c r="BF78" s="14" t="n">
        <f aca="false">IF(BE77&lt;&gt;BE78,BF77+1,BF77)</f>
        <v>32</v>
      </c>
      <c r="BG78" s="62" t="n">
        <f aca="false">IF(ISNUMBER(BD78),VLOOKUP(BD78,BE:BF,2,0),"")</f>
        <v>0</v>
      </c>
      <c r="BI78" s="14" t="n">
        <f aca="false">IF(ISNUMBER(SMALL(R:R,ROW()-2)),SMALL(R:R,ROW()-2),"")</f>
        <v>30</v>
      </c>
      <c r="BJ78" s="14" t="n">
        <f aca="false">IF(BI77&lt;&gt;BI78,BJ77+1,BJ77)</f>
        <v>23</v>
      </c>
      <c r="BN78" s="29"/>
      <c r="BO78" s="29"/>
      <c r="BP78" s="29"/>
      <c r="BQ78" s="63"/>
      <c r="BR78" s="63"/>
      <c r="BS78" s="64" t="e">
        <f aca="false">#REF!</f>
        <v>#REF!</v>
      </c>
      <c r="BT78" s="63"/>
      <c r="BU78" s="64" t="e">
        <f aca="false">#REF!</f>
        <v>#REF!</v>
      </c>
      <c r="BV78" s="65"/>
      <c r="BW78" s="65"/>
      <c r="BX78" s="17" t="str">
        <f aca="false">IF(ISNUMBER(SMALL(BV:BV,ROW()-2)),SMALL(BV:BV,ROW()-2),"")</f>
        <v/>
      </c>
      <c r="BY78" s="14" t="n">
        <f aca="false">IF(BX77&lt;&gt;BX78,BY77+1,BY77)</f>
        <v>32</v>
      </c>
      <c r="CB78" s="13"/>
      <c r="CC78" s="13" t="n">
        <f aca="false">VLOOKUP(F78,AG:AH,2,0)</f>
        <v>11</v>
      </c>
      <c r="CD78" s="66"/>
      <c r="CE78" s="43" t="n">
        <f aca="false">IF(ISNUMBER(J78),VLOOKUP(J78,AM:AN,2,0),"")</f>
        <v>2</v>
      </c>
      <c r="CF78" s="13"/>
      <c r="CG78" s="13" t="n">
        <f aca="false">VLOOKUP(H78,AJ:AK,2,0)</f>
        <v>4</v>
      </c>
      <c r="CH78" s="13"/>
      <c r="CI78" s="30"/>
      <c r="CJ78" s="30"/>
      <c r="CK78" s="30"/>
      <c r="CL78" s="30"/>
      <c r="CM78" s="30"/>
      <c r="CN78" s="30"/>
      <c r="CO78" s="30"/>
      <c r="CP78" s="31"/>
      <c r="CQ78" s="31"/>
      <c r="CR78" s="31"/>
      <c r="CS78" s="31"/>
      <c r="CT78" s="31"/>
    </row>
    <row r="79" customFormat="false" ht="12" hidden="false" customHeight="true" outlineLevel="0" collapsed="false">
      <c r="B79" s="33" t="n">
        <f aca="false">IF(MOD(ROW(),4)=3,((ROW()+1)/4),"")</f>
        <v>20</v>
      </c>
      <c r="C79" s="48" t="str">
        <f aca="false">CONCATENATE(B79,"A")</f>
        <v>20A</v>
      </c>
      <c r="D79" s="49" t="s">
        <v>128</v>
      </c>
      <c r="E79" s="50" t="s">
        <v>129</v>
      </c>
      <c r="F79" s="51" t="n">
        <v>17</v>
      </c>
      <c r="G79" s="52" t="n">
        <f aca="false">IF(ISBLANK(F79),"",IF(F79=0,$CB$2,CC79))</f>
        <v>5</v>
      </c>
      <c r="H79" s="51" t="n">
        <v>6</v>
      </c>
      <c r="I79" s="52" t="n">
        <f aca="false">IF(ISBLANK(H79),"",IF(H79=0,$CF$2,CG79))</f>
        <v>4</v>
      </c>
      <c r="J79" s="51" t="n">
        <v>0</v>
      </c>
      <c r="K79" s="52" t="n">
        <f aca="false">IF(ISNUMBER(J79),VLOOKUP(J79,AM:AN,2,0),"")</f>
        <v>1</v>
      </c>
      <c r="L79" s="51" t="n">
        <v>7</v>
      </c>
      <c r="M79" s="52" t="n">
        <f aca="false">IF(ISNUMBER(L79),VLOOKUP(L79,AP:AQ,2,0),"")</f>
        <v>7</v>
      </c>
      <c r="N79" s="72" t="n">
        <v>19</v>
      </c>
      <c r="O79" s="73" t="n">
        <f aca="false">IF(ISBLANK(N79),"",IF(N79=0,$CC$2,CD79))</f>
        <v>2</v>
      </c>
      <c r="P79" s="73" t="n">
        <f aca="false">IF(ISNUMBER(O79),IF(ISNUMBER(O79),IF(ISNUMBER(O79),IF(ISNUMBER(O79),O79+G79+G80+G81+G82+I79+I80+I81+I82+K79+K80+K81+K82+M79+M80+M81+M82,""),""),""),"")</f>
        <v>88</v>
      </c>
      <c r="Q79" s="74" t="n">
        <f aca="false">IF(ISNUMBER(P79),VLOOKUP(BV79,BX:BY,2,0),"")</f>
        <v>9</v>
      </c>
      <c r="R79" s="52" t="n">
        <f aca="false">IF(ISNUMBER(G79),IF(ISNUMBER(I79),IF(ISNUMBER(K79),IF(ISNUMBER(M79),SUM(G79,I79,K79,M79),""),""),""),"")</f>
        <v>17</v>
      </c>
      <c r="S79" s="57" t="n">
        <f aca="false">IF(ISNUMBER(R79),VLOOKUP(AB79,AC:AD,2,0),"")</f>
        <v>23</v>
      </c>
      <c r="T79" s="26"/>
      <c r="U79" s="26"/>
      <c r="V79" s="26"/>
      <c r="W79" s="26"/>
      <c r="X79" s="27" t="n">
        <f aca="false">G79</f>
        <v>5</v>
      </c>
      <c r="Y79" s="12" t="n">
        <f aca="false">I79</f>
        <v>4</v>
      </c>
      <c r="Z79" s="59" t="n">
        <f aca="false">K79</f>
        <v>1</v>
      </c>
      <c r="AA79" s="60" t="n">
        <f aca="false">M79</f>
        <v>7</v>
      </c>
      <c r="AB79" s="17" t="n">
        <f aca="false">IF(ISNUMBER(R79),CONCATENATE(R79+100,X79+100,Y79+100,Z79+100,AA79+100)+0,"")</f>
        <v>117105104101107</v>
      </c>
      <c r="AC79" s="17" t="n">
        <f aca="false">IF(ISNUMBER(SMALL(AB:AB,ROW()-2)),SMALL(AB:AB,ROW()-2),"")</f>
        <v>130106103101120</v>
      </c>
      <c r="AD79" s="14" t="n">
        <f aca="false">IF(AC78&lt;&gt;AC79,AD78+1,AD78)</f>
        <v>74</v>
      </c>
      <c r="AG79" s="14" t="n">
        <f aca="false">IF(ISNUMBER(LARGE(F:F,ROW()-2)),LARGE(F:F,ROW()-2),"")</f>
        <v>14</v>
      </c>
      <c r="AH79" s="14" t="n">
        <f aca="false">IF(AG78&lt;&gt;AG79,AH78+1,AH78)</f>
        <v>8</v>
      </c>
      <c r="AJ79" s="14" t="n">
        <f aca="false">IF(ISNUMBER(LARGE(H:H,ROW()-2)),LARGE(H:H,ROW()-2),"")</f>
        <v>5</v>
      </c>
      <c r="AK79" s="14" t="n">
        <f aca="false">IF(AJ78&lt;&gt;AJ79,AK78+1,AK78)</f>
        <v>5</v>
      </c>
      <c r="AM79" s="14" t="n">
        <f aca="false">IF(ISNUMBER(SMALL(J:J,ROW()-2)),SMALL(J:J,ROW()-2),"")</f>
        <v>0</v>
      </c>
      <c r="AN79" s="14" t="n">
        <f aca="false">IF(AM78&lt;&gt;AM79,AN78+1,AN78)</f>
        <v>1</v>
      </c>
      <c r="AP79" s="14" t="n">
        <f aca="false">IF(ISNUMBER(SMALL(L:L,ROW()-2)),SMALL(L:L,ROW()-2),"")</f>
        <v>15</v>
      </c>
      <c r="AQ79" s="14" t="n">
        <f aca="false">IF(AP78&lt;&gt;AP79,AQ78+1,AQ78)</f>
        <v>15</v>
      </c>
      <c r="AS79" s="14" t="str">
        <f aca="false">IF(ISNUMBER(LARGE(N:N,ROW()-2)),LARGE(N:N,ROW()-2),"")</f>
        <v/>
      </c>
      <c r="AT79" s="14" t="n">
        <f aca="false">IF(AS78&lt;&gt;AS79,AT78+1,AT78)</f>
        <v>7</v>
      </c>
      <c r="AV79" s="14" t="str">
        <f aca="false">IF(ISNUMBER(SMALL(#REF!,ROW()-2)),SMALL(#REF!,ROW()-2),"")</f>
        <v/>
      </c>
      <c r="AW79" s="14" t="n">
        <f aca="false">IF(AV78&lt;&gt;AV79,AW78+1,AW78)</f>
        <v>1</v>
      </c>
      <c r="AY79" s="75"/>
      <c r="AZ79" s="15" t="str">
        <f aca="false">IF(ISNUMBER(LARGE(AY:AY,ROW()-2)),LARGE(AY:AY,ROW()-2),"")</f>
        <v/>
      </c>
      <c r="BB79" s="62"/>
      <c r="BC79" s="62"/>
      <c r="BD79" s="62"/>
      <c r="BE79" s="14" t="str">
        <f aca="false">IF(ISNUMBER(SMALL(P:P,ROW()-2)),SMALL(P:P,ROW()-2),"")</f>
        <v/>
      </c>
      <c r="BF79" s="14" t="n">
        <f aca="false">IF(BE78&lt;&gt;BE79,BF78+1,BF78)</f>
        <v>32</v>
      </c>
      <c r="BG79" s="62"/>
      <c r="BI79" s="14" t="n">
        <f aca="false">IF(ISNUMBER(SMALL(R:R,ROW()-2)),SMALL(R:R,ROW()-2),"")</f>
        <v>30</v>
      </c>
      <c r="BJ79" s="14" t="n">
        <f aca="false">IF(BI78&lt;&gt;BI79,BJ78+1,BJ78)</f>
        <v>23</v>
      </c>
      <c r="BN79" s="29" t="n">
        <f aca="false">P79</f>
        <v>88</v>
      </c>
      <c r="BO79" s="29" t="n">
        <f aca="false">SUM(G79,G80,G81,G82)</f>
        <v>31</v>
      </c>
      <c r="BP79" s="29" t="n">
        <f aca="false">SUM(I79,I80,I81,I82)</f>
        <v>18</v>
      </c>
      <c r="BQ79" s="63" t="n">
        <f aca="false">SUM(K79,K80,K81,K82)</f>
        <v>4</v>
      </c>
      <c r="BR79" s="63" t="n">
        <f aca="false">O79</f>
        <v>2</v>
      </c>
      <c r="BS79" s="64"/>
      <c r="BT79" s="63" t="n">
        <f aca="false">SUM(M79,M80,M81,M82)</f>
        <v>33</v>
      </c>
      <c r="BU79" s="64"/>
      <c r="BV79" s="65" t="n">
        <f aca="false">IF(ISNUMBER(P79),CONCATENATE(BN79+100,BO79+100,BP79+100,BQ79+100,BT79+100,BR79+100)+0,"")</f>
        <v>1.88131118104133E+017</v>
      </c>
      <c r="BW79" s="65" t="str">
        <f aca="false">IF(ISNUMBER(SMALL(BV:BV,ROW()-2)),SMALL(BV:BV,ROW()-2),"")</f>
        <v/>
      </c>
      <c r="BX79" s="17" t="str">
        <f aca="false">IF(ISNUMBER(SMALL(BV:BV,ROW()-2)),SMALL(BV:BV,ROW()-2),"")</f>
        <v/>
      </c>
      <c r="BY79" s="14" t="n">
        <f aca="false">IF(BX78&lt;&gt;BX79,BY78+1,BY78)</f>
        <v>32</v>
      </c>
      <c r="CB79" s="13"/>
      <c r="CC79" s="13" t="n">
        <f aca="false">VLOOKUP(F79,AG:AH,2,0)</f>
        <v>5</v>
      </c>
      <c r="CD79" s="66" t="n">
        <f aca="false">VLOOKUP(N79,AS:AT,2,0)</f>
        <v>2</v>
      </c>
      <c r="CE79" s="43" t="n">
        <f aca="false">IF(ISNUMBER(J79),VLOOKUP(J79,AM:AN,2,0),"")</f>
        <v>1</v>
      </c>
      <c r="CF79" s="13"/>
      <c r="CG79" s="13" t="n">
        <f aca="false">VLOOKUP(H79,AJ:AK,2,0)</f>
        <v>4</v>
      </c>
      <c r="CH79" s="13"/>
      <c r="CI79" s="30"/>
      <c r="CJ79" s="30"/>
      <c r="CK79" s="30"/>
      <c r="CL79" s="30"/>
      <c r="CM79" s="30"/>
      <c r="CN79" s="30"/>
      <c r="CO79" s="30"/>
      <c r="CP79" s="31"/>
      <c r="CQ79" s="31"/>
      <c r="CR79" s="31"/>
      <c r="CS79" s="31"/>
      <c r="CT79" s="31"/>
    </row>
    <row r="80" customFormat="false" ht="12" hidden="false" customHeight="true" outlineLevel="0" collapsed="false">
      <c r="B80" s="33" t="str">
        <f aca="false">IF(MOD(ROW(),4)=3,((ROW()+1)/4),"")</f>
        <v/>
      </c>
      <c r="C80" s="48" t="str">
        <f aca="false">CONCATENATE(B79,"B")</f>
        <v>20B</v>
      </c>
      <c r="D80" s="49" t="s">
        <v>130</v>
      </c>
      <c r="E80" s="50"/>
      <c r="F80" s="51" t="n">
        <v>10</v>
      </c>
      <c r="G80" s="52" t="n">
        <f aca="false">IF(ISBLANK(F80),"",IF(F80=0,$CB$2,CC80))</f>
        <v>12</v>
      </c>
      <c r="H80" s="51" t="n">
        <v>5</v>
      </c>
      <c r="I80" s="52" t="n">
        <f aca="false">IF(ISBLANK(H80),"",IF(H80=0,$CF$2,CG80))</f>
        <v>5</v>
      </c>
      <c r="J80" s="51" t="n">
        <v>0</v>
      </c>
      <c r="K80" s="52" t="n">
        <f aca="false">IF(ISNUMBER(J80),VLOOKUP(J80,AM:AN,2,0),"")</f>
        <v>1</v>
      </c>
      <c r="L80" s="51" t="n">
        <v>10</v>
      </c>
      <c r="M80" s="52" t="n">
        <f aca="false">IF(ISNUMBER(L80),VLOOKUP(L80,AP:AQ,2,0),"")</f>
        <v>10</v>
      </c>
      <c r="N80" s="72"/>
      <c r="O80" s="73"/>
      <c r="P80" s="73"/>
      <c r="Q80" s="74"/>
      <c r="R80" s="52" t="n">
        <f aca="false">IF(ISNUMBER(G80),IF(ISNUMBER(I80),IF(ISNUMBER(K80),IF(ISNUMBER(M80),SUM(G80,I80,K80,M80),""),""),""),"")</f>
        <v>28</v>
      </c>
      <c r="S80" s="57" t="n">
        <f aca="false">IF(ISNUMBER(R80),VLOOKUP(AB80,AC:AD,2,0),"")</f>
        <v>68</v>
      </c>
      <c r="T80" s="26"/>
      <c r="U80" s="26"/>
      <c r="V80" s="26"/>
      <c r="W80" s="26"/>
      <c r="X80" s="27" t="n">
        <f aca="false">G80</f>
        <v>12</v>
      </c>
      <c r="Y80" s="12" t="n">
        <f aca="false">I80</f>
        <v>5</v>
      </c>
      <c r="Z80" s="59" t="n">
        <f aca="false">K80</f>
        <v>1</v>
      </c>
      <c r="AA80" s="60" t="n">
        <f aca="false">M80</f>
        <v>10</v>
      </c>
      <c r="AB80" s="17" t="n">
        <f aca="false">IF(ISNUMBER(R80),CONCATENATE(R80+100,X80+100,Y80+100,Z80+100,AA80+100)+0,"")</f>
        <v>128112105101110</v>
      </c>
      <c r="AC80" s="17" t="n">
        <f aca="false">IF(ISNUMBER(SMALL(AB:AB,ROW()-2)),SMALL(AB:AB,ROW()-2),"")</f>
        <v>130107109101113</v>
      </c>
      <c r="AD80" s="14" t="n">
        <f aca="false">IF(AC79&lt;&gt;AC80,AD79+1,AD79)</f>
        <v>75</v>
      </c>
      <c r="AG80" s="14" t="n">
        <f aca="false">IF(ISNUMBER(LARGE(F:F,ROW()-2)),LARGE(F:F,ROW()-2),"")</f>
        <v>14</v>
      </c>
      <c r="AH80" s="14" t="n">
        <f aca="false">IF(AG79&lt;&gt;AG80,AH79+1,AH79)</f>
        <v>8</v>
      </c>
      <c r="AJ80" s="14" t="n">
        <f aca="false">IF(ISNUMBER(LARGE(H:H,ROW()-2)),LARGE(H:H,ROW()-2),"")</f>
        <v>5</v>
      </c>
      <c r="AK80" s="14" t="n">
        <f aca="false">IF(AJ79&lt;&gt;AJ80,AK79+1,AK79)</f>
        <v>5</v>
      </c>
      <c r="AM80" s="14" t="n">
        <f aca="false">IF(ISNUMBER(SMALL(J:J,ROW()-2)),SMALL(J:J,ROW()-2),"")</f>
        <v>0</v>
      </c>
      <c r="AN80" s="14" t="n">
        <f aca="false">IF(AM79&lt;&gt;AM80,AN79+1,AN79)</f>
        <v>1</v>
      </c>
      <c r="AP80" s="14" t="n">
        <f aca="false">IF(ISNUMBER(SMALL(L:L,ROW()-2)),SMALL(L:L,ROW()-2),"")</f>
        <v>15</v>
      </c>
      <c r="AQ80" s="14" t="n">
        <f aca="false">IF(AP79&lt;&gt;AP80,AQ79+1,AQ79)</f>
        <v>15</v>
      </c>
      <c r="AS80" s="14" t="str">
        <f aca="false">IF(ISNUMBER(LARGE(N:N,ROW()-2)),LARGE(N:N,ROW()-2),"")</f>
        <v/>
      </c>
      <c r="AT80" s="14" t="n">
        <f aca="false">IF(AS79&lt;&gt;AS80,AT79+1,AT79)</f>
        <v>7</v>
      </c>
      <c r="AV80" s="14" t="str">
        <f aca="false">IF(ISNUMBER(SMALL(#REF!,ROW()-2)),SMALL(#REF!,ROW()-2),"")</f>
        <v/>
      </c>
      <c r="AW80" s="14" t="n">
        <f aca="false">IF(AV79&lt;&gt;AV80,AW79+1,AW79)</f>
        <v>1</v>
      </c>
      <c r="AY80" s="75"/>
      <c r="AZ80" s="15" t="str">
        <f aca="false">IF(ISNUMBER(LARGE(AY:AY,ROW()-2)),LARGE(AY:AY,ROW()-2),"")</f>
        <v/>
      </c>
      <c r="BB80" s="62"/>
      <c r="BC80" s="62"/>
      <c r="BD80" s="62"/>
      <c r="BE80" s="14" t="str">
        <f aca="false">IF(ISNUMBER(SMALL(P:P,ROW()-2)),SMALL(P:P,ROW()-2),"")</f>
        <v/>
      </c>
      <c r="BF80" s="14" t="n">
        <f aca="false">IF(BE79&lt;&gt;BE80,BF79+1,BF79)</f>
        <v>32</v>
      </c>
      <c r="BG80" s="62"/>
      <c r="BI80" s="14" t="n">
        <f aca="false">IF(ISNUMBER(SMALL(R:R,ROW()-2)),SMALL(R:R,ROW()-2),"")</f>
        <v>30</v>
      </c>
      <c r="BJ80" s="14" t="n">
        <f aca="false">IF(BI79&lt;&gt;BI80,BJ79+1,BJ79)</f>
        <v>23</v>
      </c>
      <c r="BN80" s="29"/>
      <c r="BO80" s="29"/>
      <c r="BP80" s="29"/>
      <c r="BQ80" s="63"/>
      <c r="BR80" s="63"/>
      <c r="BS80" s="64"/>
      <c r="BT80" s="63"/>
      <c r="BU80" s="64"/>
      <c r="BV80" s="65"/>
      <c r="BW80" s="65"/>
      <c r="BX80" s="17" t="str">
        <f aca="false">IF(ISNUMBER(SMALL(BV:BV,ROW()-2)),SMALL(BV:BV,ROW()-2),"")</f>
        <v/>
      </c>
      <c r="BY80" s="14" t="n">
        <f aca="false">IF(BX79&lt;&gt;BX80,BY79+1,BY79)</f>
        <v>32</v>
      </c>
      <c r="CB80" s="13"/>
      <c r="CC80" s="13" t="n">
        <f aca="false">VLOOKUP(F80,AG:AH,2,0)</f>
        <v>12</v>
      </c>
      <c r="CD80" s="66"/>
      <c r="CE80" s="43" t="n">
        <f aca="false">IF(ISNUMBER(J80),VLOOKUP(J80,AM:AN,2,0),"")</f>
        <v>1</v>
      </c>
      <c r="CF80" s="13"/>
      <c r="CG80" s="13" t="n">
        <f aca="false">VLOOKUP(H80,AJ:AK,2,0)</f>
        <v>5</v>
      </c>
      <c r="CH80" s="13"/>
      <c r="CI80" s="30"/>
      <c r="CJ80" s="30"/>
      <c r="CK80" s="30"/>
      <c r="CL80" s="30"/>
      <c r="CM80" s="30"/>
      <c r="CN80" s="30"/>
      <c r="CO80" s="30"/>
      <c r="CP80" s="31"/>
      <c r="CQ80" s="31"/>
      <c r="CR80" s="31"/>
      <c r="CS80" s="31"/>
      <c r="CT80" s="31"/>
    </row>
    <row r="81" customFormat="false" ht="12" hidden="false" customHeight="true" outlineLevel="0" collapsed="false">
      <c r="B81" s="33" t="str">
        <f aca="false">IF(MOD(ROW(),4)=3,((ROW()+1)/4),"")</f>
        <v/>
      </c>
      <c r="C81" s="48" t="str">
        <f aca="false">CONCATENATE(B79,"C")</f>
        <v>20C</v>
      </c>
      <c r="D81" s="49" t="s">
        <v>131</v>
      </c>
      <c r="E81" s="50"/>
      <c r="F81" s="51" t="n">
        <v>16</v>
      </c>
      <c r="G81" s="52" t="n">
        <f aca="false">IF(ISBLANK(F81),"",IF(F81=0,$CB$2,CC81))</f>
        <v>6</v>
      </c>
      <c r="H81" s="51" t="n">
        <v>7</v>
      </c>
      <c r="I81" s="52" t="n">
        <f aca="false">IF(ISBLANK(H81),"",IF(H81=0,$CF$2,CG81))</f>
        <v>3</v>
      </c>
      <c r="J81" s="51" t="n">
        <v>0</v>
      </c>
      <c r="K81" s="52" t="n">
        <f aca="false">IF(ISNUMBER(J81),VLOOKUP(J81,AM:AN,2,0),"")</f>
        <v>1</v>
      </c>
      <c r="L81" s="51" t="n">
        <v>11</v>
      </c>
      <c r="M81" s="53" t="n">
        <f aca="false">IF(ISNUMBER(L81),VLOOKUP(L81,AP:AQ,2,0),"")</f>
        <v>11</v>
      </c>
      <c r="N81" s="72"/>
      <c r="O81" s="73"/>
      <c r="P81" s="73"/>
      <c r="Q81" s="74"/>
      <c r="R81" s="52" t="n">
        <f aca="false">IF(ISNUMBER(G81),IF(ISNUMBER(I81),IF(ISNUMBER(K81),IF(ISNUMBER(M81),SUM(G81,I81,K81,M81),""),""),""),"")</f>
        <v>21</v>
      </c>
      <c r="S81" s="57" t="n">
        <f aca="false">IF(ISNUMBER(R81),VLOOKUP(AB81,AC:AD,2,0),"")</f>
        <v>43</v>
      </c>
      <c r="T81" s="26"/>
      <c r="U81" s="26"/>
      <c r="V81" s="26"/>
      <c r="W81" s="26"/>
      <c r="X81" s="27" t="n">
        <f aca="false">G81</f>
        <v>6</v>
      </c>
      <c r="Y81" s="12" t="n">
        <f aca="false">I81</f>
        <v>3</v>
      </c>
      <c r="Z81" s="59" t="n">
        <f aca="false">K81</f>
        <v>1</v>
      </c>
      <c r="AA81" s="60" t="n">
        <f aca="false">M81</f>
        <v>11</v>
      </c>
      <c r="AB81" s="17" t="n">
        <f aca="false">IF(ISNUMBER(R81),CONCATENATE(R81+100,X81+100,Y81+100,Z81+100,AA81+100)+0,"")</f>
        <v>121106103101111</v>
      </c>
      <c r="AC81" s="17" t="n">
        <f aca="false">IF(ISNUMBER(SMALL(AB:AB,ROW()-2)),SMALL(AB:AB,ROW()-2),"")</f>
        <v>130108106101115</v>
      </c>
      <c r="AD81" s="14" t="n">
        <f aca="false">IF(AC80&lt;&gt;AC81,AD80+1,AD80)</f>
        <v>76</v>
      </c>
      <c r="AG81" s="14" t="n">
        <f aca="false">IF(ISNUMBER(LARGE(F:F,ROW()-2)),LARGE(F:F,ROW()-2),"")</f>
        <v>14</v>
      </c>
      <c r="AH81" s="14" t="n">
        <f aca="false">IF(AG80&lt;&gt;AG81,AH80+1,AH80)</f>
        <v>8</v>
      </c>
      <c r="AJ81" s="14" t="n">
        <f aca="false">IF(ISNUMBER(LARGE(H:H,ROW()-2)),LARGE(H:H,ROW()-2),"")</f>
        <v>5</v>
      </c>
      <c r="AK81" s="14" t="n">
        <f aca="false">IF(AJ80&lt;&gt;AJ81,AK80+1,AK80)</f>
        <v>5</v>
      </c>
      <c r="AM81" s="14" t="n">
        <f aca="false">IF(ISNUMBER(SMALL(J:J,ROW()-2)),SMALL(J:J,ROW()-2),"")</f>
        <v>0</v>
      </c>
      <c r="AN81" s="14" t="n">
        <f aca="false">IF(AM80&lt;&gt;AM81,AN80+1,AN80)</f>
        <v>1</v>
      </c>
      <c r="AP81" s="14" t="n">
        <f aca="false">IF(ISNUMBER(SMALL(L:L,ROW()-2)),SMALL(L:L,ROW()-2),"")</f>
        <v>15</v>
      </c>
      <c r="AQ81" s="14" t="n">
        <f aca="false">IF(AP80&lt;&gt;AP81,AQ80+1,AQ80)</f>
        <v>15</v>
      </c>
      <c r="AS81" s="14" t="str">
        <f aca="false">IF(ISNUMBER(LARGE(N:N,ROW()-2)),LARGE(N:N,ROW()-2),"")</f>
        <v/>
      </c>
      <c r="AT81" s="14" t="n">
        <f aca="false">IF(AS80&lt;&gt;AS81,AT80+1,AT80)</f>
        <v>7</v>
      </c>
      <c r="AV81" s="14" t="str">
        <f aca="false">IF(ISNUMBER(SMALL(#REF!,ROW()-2)),SMALL(#REF!,ROW()-2),"")</f>
        <v/>
      </c>
      <c r="AW81" s="14" t="n">
        <f aca="false">IF(AV80&lt;&gt;AV81,AW80+1,AW80)</f>
        <v>1</v>
      </c>
      <c r="AY81" s="75"/>
      <c r="AZ81" s="15" t="str">
        <f aca="false">IF(ISNUMBER(LARGE(AY:AY,ROW()-2)),LARGE(AY:AY,ROW()-2),"")</f>
        <v/>
      </c>
      <c r="BB81" s="62" t="str">
        <f aca="false">IF(ISNUMBER(AY81),VLOOKUP(AY81,AZ:BA,2,0),"")</f>
        <v/>
      </c>
      <c r="BC81" s="62"/>
      <c r="BD81" s="62" t="n">
        <f aca="false">P81</f>
        <v>0</v>
      </c>
      <c r="BE81" s="14" t="str">
        <f aca="false">IF(ISNUMBER(SMALL(P:P,ROW()-2)),SMALL(P:P,ROW()-2),"")</f>
        <v/>
      </c>
      <c r="BF81" s="14" t="n">
        <f aca="false">IF(BE80&lt;&gt;BE81,BF80+1,BF80)</f>
        <v>32</v>
      </c>
      <c r="BG81" s="62" t="n">
        <f aca="false">IF(ISNUMBER(BD81),VLOOKUP(BD81,BE:BF,2,0),"")</f>
        <v>0</v>
      </c>
      <c r="BI81" s="14" t="n">
        <f aca="false">IF(ISNUMBER(SMALL(R:R,ROW()-2)),SMALL(R:R,ROW()-2),"")</f>
        <v>30</v>
      </c>
      <c r="BJ81" s="14" t="n">
        <f aca="false">IF(BI80&lt;&gt;BI81,BJ80+1,BJ80)</f>
        <v>23</v>
      </c>
      <c r="BN81" s="29"/>
      <c r="BO81" s="29"/>
      <c r="BP81" s="29"/>
      <c r="BQ81" s="63"/>
      <c r="BR81" s="63"/>
      <c r="BS81" s="64" t="e">
        <f aca="false">#REF!</f>
        <v>#REF!</v>
      </c>
      <c r="BT81" s="63"/>
      <c r="BU81" s="64" t="e">
        <f aca="false">#REF!</f>
        <v>#REF!</v>
      </c>
      <c r="BV81" s="65"/>
      <c r="BW81" s="65"/>
      <c r="BX81" s="17" t="str">
        <f aca="false">IF(ISNUMBER(SMALL(BV:BV,ROW()-2)),SMALL(BV:BV,ROW()-2),"")</f>
        <v/>
      </c>
      <c r="BY81" s="14" t="n">
        <f aca="false">IF(BX80&lt;&gt;BX81,BY80+1,BY80)</f>
        <v>32</v>
      </c>
      <c r="CB81" s="13"/>
      <c r="CC81" s="13" t="n">
        <f aca="false">VLOOKUP(F81,AG:AH,2,0)</f>
        <v>6</v>
      </c>
      <c r="CD81" s="66"/>
      <c r="CE81" s="43" t="n">
        <f aca="false">IF(ISNUMBER(J81),VLOOKUP(J81,AM:AN,2,0),"")</f>
        <v>1</v>
      </c>
      <c r="CF81" s="13"/>
      <c r="CG81" s="13" t="n">
        <f aca="false">VLOOKUP(H81,AJ:AK,2,0)</f>
        <v>3</v>
      </c>
      <c r="CH81" s="13"/>
      <c r="CI81" s="30"/>
      <c r="CJ81" s="30"/>
      <c r="CK81" s="30"/>
      <c r="CL81" s="30"/>
      <c r="CM81" s="30"/>
      <c r="CN81" s="30"/>
      <c r="CO81" s="30"/>
      <c r="CP81" s="31"/>
      <c r="CQ81" s="31"/>
      <c r="CR81" s="31"/>
      <c r="CS81" s="31"/>
      <c r="CT81" s="31"/>
    </row>
    <row r="82" customFormat="false" ht="12" hidden="false" customHeight="true" outlineLevel="0" collapsed="false">
      <c r="B82" s="33" t="str">
        <f aca="false">IF(MOD(ROW(),4)=3,((ROW()+1)/4),"")</f>
        <v/>
      </c>
      <c r="C82" s="48" t="str">
        <f aca="false">CONCATENATE(B79,"D")</f>
        <v>20D</v>
      </c>
      <c r="D82" s="49" t="s">
        <v>132</v>
      </c>
      <c r="E82" s="50"/>
      <c r="F82" s="51" t="n">
        <v>14</v>
      </c>
      <c r="G82" s="52" t="n">
        <f aca="false">IF(ISBLANK(F82),"",IF(F82=0,$CB$2,CC82))</f>
        <v>8</v>
      </c>
      <c r="H82" s="51" t="n">
        <v>4</v>
      </c>
      <c r="I82" s="52" t="n">
        <f aca="false">IF(ISBLANK(H82),"",IF(H82=0,$CF$2,CG82))</f>
        <v>6</v>
      </c>
      <c r="J82" s="51" t="n">
        <v>0</v>
      </c>
      <c r="K82" s="52" t="n">
        <f aca="false">IF(ISNUMBER(J82),VLOOKUP(J82,AM:AN,2,0),"")</f>
        <v>1</v>
      </c>
      <c r="L82" s="51" t="n">
        <v>5</v>
      </c>
      <c r="M82" s="52" t="n">
        <f aca="false">IF(ISNUMBER(L82),VLOOKUP(L82,AP:AQ,2,0),"")</f>
        <v>5</v>
      </c>
      <c r="N82" s="72"/>
      <c r="O82" s="73"/>
      <c r="P82" s="73"/>
      <c r="Q82" s="74"/>
      <c r="R82" s="52" t="n">
        <f aca="false">IF(ISNUMBER(G82),IF(ISNUMBER(I82),IF(ISNUMBER(K82),IF(ISNUMBER(M82),SUM(G82,I82,K82,M82),""),""),""),"")</f>
        <v>20</v>
      </c>
      <c r="S82" s="57" t="n">
        <f aca="false">IF(ISNUMBER(R82),VLOOKUP(AB82,AC:AD,2,0),"")</f>
        <v>38</v>
      </c>
      <c r="T82" s="26"/>
      <c r="U82" s="26"/>
      <c r="V82" s="26"/>
      <c r="W82" s="26"/>
      <c r="X82" s="27" t="n">
        <f aca="false">G82</f>
        <v>8</v>
      </c>
      <c r="Y82" s="12" t="n">
        <f aca="false">I82</f>
        <v>6</v>
      </c>
      <c r="Z82" s="59" t="n">
        <f aca="false">K82</f>
        <v>1</v>
      </c>
      <c r="AA82" s="60" t="n">
        <f aca="false">M82</f>
        <v>5</v>
      </c>
      <c r="AB82" s="17" t="n">
        <f aca="false">IF(ISNUMBER(R82),CONCATENATE(R82+100,X82+100,Y82+100,Z82+100,AA82+100)+0,"")</f>
        <v>120108106101105</v>
      </c>
      <c r="AC82" s="17" t="n">
        <f aca="false">IF(ISNUMBER(SMALL(AB:AB,ROW()-2)),SMALL(AB:AB,ROW()-2),"")</f>
        <v>131105103101122</v>
      </c>
      <c r="AD82" s="14" t="n">
        <f aca="false">IF(AC81&lt;&gt;AC82,AD81+1,AD81)</f>
        <v>77</v>
      </c>
      <c r="AG82" s="14" t="n">
        <f aca="false">IF(ISNUMBER(LARGE(F:F,ROW()-2)),LARGE(F:F,ROW()-2),"")</f>
        <v>13</v>
      </c>
      <c r="AH82" s="14" t="n">
        <f aca="false">IF(AG81&lt;&gt;AG82,AH81+1,AH81)</f>
        <v>9</v>
      </c>
      <c r="AJ82" s="14" t="n">
        <f aca="false">IF(ISNUMBER(LARGE(H:H,ROW()-2)),LARGE(H:H,ROW()-2),"")</f>
        <v>5</v>
      </c>
      <c r="AK82" s="14" t="n">
        <f aca="false">IF(AJ81&lt;&gt;AJ82,AK81+1,AK81)</f>
        <v>5</v>
      </c>
      <c r="AM82" s="14" t="n">
        <f aca="false">IF(ISNUMBER(SMALL(J:J,ROW()-2)),SMALL(J:J,ROW()-2),"")</f>
        <v>0</v>
      </c>
      <c r="AN82" s="14" t="n">
        <f aca="false">IF(AM81&lt;&gt;AM82,AN81+1,AN81)</f>
        <v>1</v>
      </c>
      <c r="AP82" s="14" t="n">
        <f aca="false">IF(ISNUMBER(SMALL(L:L,ROW()-2)),SMALL(L:L,ROW()-2),"")</f>
        <v>15</v>
      </c>
      <c r="AQ82" s="14" t="n">
        <f aca="false">IF(AP81&lt;&gt;AP82,AQ81+1,AQ81)</f>
        <v>15</v>
      </c>
      <c r="AS82" s="14" t="str">
        <f aca="false">IF(ISNUMBER(LARGE(N:N,ROW()-2)),LARGE(N:N,ROW()-2),"")</f>
        <v/>
      </c>
      <c r="AT82" s="14" t="n">
        <f aca="false">IF(AS81&lt;&gt;AS82,AT81+1,AT81)</f>
        <v>7</v>
      </c>
      <c r="AV82" s="14" t="str">
        <f aca="false">IF(ISNUMBER(SMALL(#REF!,ROW()-2)),SMALL(#REF!,ROW()-2),"")</f>
        <v/>
      </c>
      <c r="AW82" s="14" t="n">
        <f aca="false">IF(AV81&lt;&gt;AV82,AW81+1,AW81)</f>
        <v>1</v>
      </c>
      <c r="AY82" s="75"/>
      <c r="AZ82" s="15" t="str">
        <f aca="false">IF(ISNUMBER(LARGE(AY:AY,ROW()-2)),LARGE(AY:AY,ROW()-2),"")</f>
        <v/>
      </c>
      <c r="BB82" s="62"/>
      <c r="BC82" s="62"/>
      <c r="BD82" s="62"/>
      <c r="BE82" s="14" t="str">
        <f aca="false">IF(ISNUMBER(SMALL(P:P,ROW()-2)),SMALL(P:P,ROW()-2),"")</f>
        <v/>
      </c>
      <c r="BF82" s="14" t="n">
        <f aca="false">IF(BE81&lt;&gt;BE82,BF81+1,BF81)</f>
        <v>32</v>
      </c>
      <c r="BG82" s="62"/>
      <c r="BI82" s="14" t="n">
        <f aca="false">IF(ISNUMBER(SMALL(R:R,ROW()-2)),SMALL(R:R,ROW()-2),"")</f>
        <v>31</v>
      </c>
      <c r="BJ82" s="14" t="n">
        <f aca="false">IF(BI81&lt;&gt;BI82,BJ81+1,BJ81)</f>
        <v>24</v>
      </c>
      <c r="BN82" s="29"/>
      <c r="BO82" s="29"/>
      <c r="BP82" s="29"/>
      <c r="BQ82" s="63"/>
      <c r="BR82" s="63"/>
      <c r="BS82" s="64"/>
      <c r="BT82" s="63"/>
      <c r="BU82" s="64"/>
      <c r="BV82" s="65"/>
      <c r="BW82" s="65"/>
      <c r="BX82" s="17" t="str">
        <f aca="false">IF(ISNUMBER(SMALL(BV:BV,ROW()-2)),SMALL(BV:BV,ROW()-2),"")</f>
        <v/>
      </c>
      <c r="BY82" s="14" t="n">
        <f aca="false">IF(BX81&lt;&gt;BX82,BY81+1,BY81)</f>
        <v>32</v>
      </c>
      <c r="CB82" s="13"/>
      <c r="CC82" s="13" t="n">
        <f aca="false">VLOOKUP(F82,AG:AH,2,0)</f>
        <v>8</v>
      </c>
      <c r="CD82" s="66"/>
      <c r="CE82" s="43" t="n">
        <f aca="false">IF(ISNUMBER(J82),VLOOKUP(J82,AM:AN,2,0),"")</f>
        <v>1</v>
      </c>
      <c r="CF82" s="13"/>
      <c r="CG82" s="13" t="n">
        <f aca="false">VLOOKUP(H82,AJ:AK,2,0)</f>
        <v>6</v>
      </c>
      <c r="CH82" s="13"/>
      <c r="CI82" s="30"/>
      <c r="CJ82" s="30"/>
      <c r="CK82" s="30"/>
      <c r="CL82" s="30"/>
      <c r="CM82" s="30"/>
      <c r="CN82" s="30"/>
      <c r="CO82" s="30"/>
      <c r="CP82" s="31"/>
      <c r="CQ82" s="31"/>
      <c r="CR82" s="31"/>
      <c r="CS82" s="31"/>
      <c r="CT82" s="31"/>
    </row>
    <row r="83" customFormat="false" ht="12" hidden="false" customHeight="true" outlineLevel="0" collapsed="false">
      <c r="B83" s="33" t="n">
        <f aca="false">IF(MOD(ROW(),4)=3,((ROW()+1)/4),"")</f>
        <v>21</v>
      </c>
      <c r="C83" s="48" t="str">
        <f aca="false">CONCATENATE(B83,"A")</f>
        <v>21A</v>
      </c>
      <c r="D83" s="49" t="s">
        <v>133</v>
      </c>
      <c r="E83" s="71" t="s">
        <v>134</v>
      </c>
      <c r="F83" s="51" t="n">
        <v>16</v>
      </c>
      <c r="G83" s="52" t="n">
        <f aca="false">IF(ISBLANK(F83),"",IF(F83=0,$CB$2,CC83))</f>
        <v>6</v>
      </c>
      <c r="H83" s="51" t="n">
        <v>5</v>
      </c>
      <c r="I83" s="52" t="n">
        <f aca="false">IF(ISBLANK(H83),"",IF(H83=0,$CF$2,CG83))</f>
        <v>5</v>
      </c>
      <c r="J83" s="51" t="n">
        <v>0</v>
      </c>
      <c r="K83" s="52" t="n">
        <f aca="false">IF(ISNUMBER(J83),VLOOKUP(J83,AM:AN,2,0),"")</f>
        <v>1</v>
      </c>
      <c r="L83" s="51" t="n">
        <v>24</v>
      </c>
      <c r="M83" s="52" t="n">
        <f aca="false">IF(ISNUMBER(L83),VLOOKUP(L83,AP:AQ,2,0),"")</f>
        <v>23</v>
      </c>
      <c r="N83" s="72" t="n">
        <v>16</v>
      </c>
      <c r="O83" s="73" t="n">
        <f aca="false">IF(ISBLANK(N83),"",IF(N83=0,$CC$2,CD83))</f>
        <v>5</v>
      </c>
      <c r="P83" s="73" t="n">
        <f aca="false">IF(ISNUMBER(O83),IF(ISNUMBER(O83),IF(ISNUMBER(O83),IF(ISNUMBER(O83),O83+G83+G84+G85+G86+I83+I84+I85+I86+K83+K84+K85+K86+M83+M84+M85+M86,""),""),""),"")</f>
        <v>149</v>
      </c>
      <c r="Q83" s="74" t="n">
        <f aca="false">IF(ISNUMBER(P83),VLOOKUP(BV83,BX:BY,2,0),"")</f>
        <v>31</v>
      </c>
      <c r="R83" s="52" t="n">
        <f aca="false">IF(ISNUMBER(G83),IF(ISNUMBER(I83),IF(ISNUMBER(K83),IF(ISNUMBER(M83),SUM(G83,I83,K83,M83),""),""),""),"")</f>
        <v>35</v>
      </c>
      <c r="S83" s="57" t="n">
        <f aca="false">IF(ISNUMBER(R83),VLOOKUP(AB83,AC:AD,2,0),"")</f>
        <v>98</v>
      </c>
      <c r="T83" s="26"/>
      <c r="U83" s="26"/>
      <c r="V83" s="26"/>
      <c r="W83" s="26"/>
      <c r="X83" s="27" t="n">
        <f aca="false">G83</f>
        <v>6</v>
      </c>
      <c r="Y83" s="12" t="n">
        <f aca="false">I83</f>
        <v>5</v>
      </c>
      <c r="Z83" s="59" t="n">
        <f aca="false">K83</f>
        <v>1</v>
      </c>
      <c r="AA83" s="60" t="n">
        <f aca="false">M83</f>
        <v>23</v>
      </c>
      <c r="AB83" s="17" t="n">
        <f aca="false">IF(ISNUMBER(R83),CONCATENATE(R83+100,X83+100,Y83+100,Z83+100,AA83+100)+0,"")</f>
        <v>135106105101123</v>
      </c>
      <c r="AC83" s="17" t="n">
        <f aca="false">IF(ISNUMBER(SMALL(AB:AB,ROW()-2)),SMALL(AB:AB,ROW()-2),"")</f>
        <v>131106102101122</v>
      </c>
      <c r="AD83" s="14" t="n">
        <f aca="false">IF(AC82&lt;&gt;AC83,AD82+1,AD82)</f>
        <v>78</v>
      </c>
      <c r="AG83" s="14" t="n">
        <f aca="false">IF(ISNUMBER(LARGE(F:F,ROW()-2)),LARGE(F:F,ROW()-2),"")</f>
        <v>13</v>
      </c>
      <c r="AH83" s="14" t="n">
        <f aca="false">IF(AG82&lt;&gt;AG83,AH82+1,AH82)</f>
        <v>9</v>
      </c>
      <c r="AJ83" s="14" t="n">
        <f aca="false">IF(ISNUMBER(LARGE(H:H,ROW()-2)),LARGE(H:H,ROW()-2),"")</f>
        <v>5</v>
      </c>
      <c r="AK83" s="14" t="n">
        <f aca="false">IF(AJ82&lt;&gt;AJ83,AK82+1,AK82)</f>
        <v>5</v>
      </c>
      <c r="AM83" s="14" t="n">
        <f aca="false">IF(ISNUMBER(SMALL(J:J,ROW()-2)),SMALL(J:J,ROW()-2),"")</f>
        <v>0</v>
      </c>
      <c r="AN83" s="14" t="n">
        <f aca="false">IF(AM82&lt;&gt;AM83,AN82+1,AN82)</f>
        <v>1</v>
      </c>
      <c r="AP83" s="14" t="n">
        <f aca="false">IF(ISNUMBER(SMALL(L:L,ROW()-2)),SMALL(L:L,ROW()-2),"")</f>
        <v>15</v>
      </c>
      <c r="AQ83" s="14" t="n">
        <f aca="false">IF(AP82&lt;&gt;AP83,AQ82+1,AQ82)</f>
        <v>15</v>
      </c>
      <c r="AS83" s="14" t="str">
        <f aca="false">IF(ISNUMBER(LARGE(N:N,ROW()-2)),LARGE(N:N,ROW()-2),"")</f>
        <v/>
      </c>
      <c r="AT83" s="14" t="n">
        <f aca="false">IF(AS82&lt;&gt;AS83,AT82+1,AT82)</f>
        <v>7</v>
      </c>
      <c r="AV83" s="14" t="str">
        <f aca="false">IF(ISNUMBER(SMALL(#REF!,ROW()-2)),SMALL(#REF!,ROW()-2),"")</f>
        <v/>
      </c>
      <c r="AW83" s="14" t="n">
        <f aca="false">IF(AV82&lt;&gt;AV83,AW82+1,AW82)</f>
        <v>1</v>
      </c>
      <c r="AY83" s="75"/>
      <c r="AZ83" s="15" t="str">
        <f aca="false">IF(ISNUMBER(LARGE(AY:AY,ROW()-2)),LARGE(AY:AY,ROW()-2),"")</f>
        <v/>
      </c>
      <c r="BB83" s="62"/>
      <c r="BC83" s="62"/>
      <c r="BD83" s="62"/>
      <c r="BE83" s="14" t="str">
        <f aca="false">IF(ISNUMBER(SMALL(P:P,ROW()-2)),SMALL(P:P,ROW()-2),"")</f>
        <v/>
      </c>
      <c r="BF83" s="14" t="n">
        <f aca="false">IF(BE82&lt;&gt;BE83,BF82+1,BF82)</f>
        <v>32</v>
      </c>
      <c r="BG83" s="62"/>
      <c r="BI83" s="14" t="n">
        <f aca="false">IF(ISNUMBER(SMALL(R:R,ROW()-2)),SMALL(R:R,ROW()-2),"")</f>
        <v>31</v>
      </c>
      <c r="BJ83" s="14" t="n">
        <f aca="false">IF(BI82&lt;&gt;BI83,BJ82+1,BJ82)</f>
        <v>24</v>
      </c>
      <c r="BN83" s="29" t="n">
        <f aca="false">P83</f>
        <v>149</v>
      </c>
      <c r="BO83" s="29" t="n">
        <f aca="false">SUM(G83,G84,G85,G86)</f>
        <v>41</v>
      </c>
      <c r="BP83" s="29" t="n">
        <f aca="false">SUM(I83,I84,I85,I86)</f>
        <v>18</v>
      </c>
      <c r="BQ83" s="63" t="n">
        <f aca="false">SUM(K83,K84,K85,K86)</f>
        <v>4</v>
      </c>
      <c r="BR83" s="63" t="n">
        <f aca="false">O83</f>
        <v>5</v>
      </c>
      <c r="BS83" s="64"/>
      <c r="BT83" s="63" t="n">
        <f aca="false">SUM(M83,M84,M85,M86)</f>
        <v>81</v>
      </c>
      <c r="BU83" s="64"/>
      <c r="BV83" s="65" t="n">
        <f aca="false">IF(ISNUMBER(P83),CONCATENATE(BN83+100,BO83+100,BP83+100,BQ83+100,BT83+100,BR83+100)+0,"")</f>
        <v>2.49141118104181E+017</v>
      </c>
      <c r="BW83" s="65" t="str">
        <f aca="false">IF(ISNUMBER(SMALL(BV:BV,ROW()-2)),SMALL(BV:BV,ROW()-2),"")</f>
        <v/>
      </c>
      <c r="BX83" s="17" t="str">
        <f aca="false">IF(ISNUMBER(SMALL(BV:BV,ROW()-2)),SMALL(BV:BV,ROW()-2),"")</f>
        <v/>
      </c>
      <c r="BY83" s="14" t="n">
        <f aca="false">IF(BX82&lt;&gt;BX83,BY82+1,BY82)</f>
        <v>32</v>
      </c>
      <c r="CB83" s="13"/>
      <c r="CC83" s="13" t="n">
        <f aca="false">VLOOKUP(F83,AG:AH,2,0)</f>
        <v>6</v>
      </c>
      <c r="CD83" s="66" t="n">
        <f aca="false">VLOOKUP(N83,AS:AT,2,0)</f>
        <v>5</v>
      </c>
      <c r="CE83" s="43" t="n">
        <f aca="false">IF(ISNUMBER(J83),VLOOKUP(J83,AM:AN,2,0),"")</f>
        <v>1</v>
      </c>
      <c r="CF83" s="13"/>
      <c r="CG83" s="13" t="n">
        <f aca="false">VLOOKUP(H83,AJ:AK,2,0)</f>
        <v>5</v>
      </c>
      <c r="CH83" s="13"/>
      <c r="CI83" s="30"/>
      <c r="CJ83" s="30"/>
      <c r="CK83" s="30"/>
      <c r="CL83" s="30"/>
      <c r="CM83" s="30"/>
      <c r="CN83" s="30"/>
      <c r="CO83" s="30"/>
      <c r="CP83" s="31"/>
      <c r="CQ83" s="31"/>
      <c r="CR83" s="31"/>
      <c r="CS83" s="31"/>
      <c r="CT83" s="31"/>
    </row>
    <row r="84" customFormat="false" ht="12" hidden="false" customHeight="true" outlineLevel="0" collapsed="false">
      <c r="B84" s="33" t="str">
        <f aca="false">IF(MOD(ROW(),4)=3,((ROW()+1)/4),"")</f>
        <v/>
      </c>
      <c r="C84" s="48" t="str">
        <f aca="false">CONCATENATE(B83,"B")</f>
        <v>21B</v>
      </c>
      <c r="D84" s="49" t="s">
        <v>135</v>
      </c>
      <c r="E84" s="71"/>
      <c r="F84" s="51" t="n">
        <v>10</v>
      </c>
      <c r="G84" s="52" t="n">
        <f aca="false">IF(ISBLANK(F84),"",IF(F84=0,$CB$2,CC84))</f>
        <v>12</v>
      </c>
      <c r="H84" s="51" t="n">
        <v>4</v>
      </c>
      <c r="I84" s="52" t="n">
        <f aca="false">IF(ISBLANK(H84),"",IF(H84=0,$CF$2,CG84))</f>
        <v>6</v>
      </c>
      <c r="J84" s="51" t="n">
        <v>0</v>
      </c>
      <c r="K84" s="52" t="n">
        <f aca="false">IF(ISNUMBER(J84),VLOOKUP(J84,AM:AN,2,0),"")</f>
        <v>1</v>
      </c>
      <c r="L84" s="51" t="n">
        <v>15</v>
      </c>
      <c r="M84" s="52" t="n">
        <f aca="false">IF(ISNUMBER(L84),VLOOKUP(L84,AP:AQ,2,0),"")</f>
        <v>15</v>
      </c>
      <c r="N84" s="72"/>
      <c r="O84" s="73"/>
      <c r="P84" s="73"/>
      <c r="Q84" s="74"/>
      <c r="R84" s="52" t="n">
        <f aca="false">IF(ISNUMBER(G84),IF(ISNUMBER(I84),IF(ISNUMBER(K84),IF(ISNUMBER(M84),SUM(G84,I84,K84,M84),""),""),""),"")</f>
        <v>34</v>
      </c>
      <c r="S84" s="57" t="n">
        <f aca="false">IF(ISNUMBER(R84),VLOOKUP(AB84,AC:AD,2,0),"")</f>
        <v>97</v>
      </c>
      <c r="T84" s="26"/>
      <c r="U84" s="26"/>
      <c r="V84" s="26"/>
      <c r="W84" s="26"/>
      <c r="X84" s="27" t="n">
        <f aca="false">G84</f>
        <v>12</v>
      </c>
      <c r="Y84" s="12" t="n">
        <f aca="false">I84</f>
        <v>6</v>
      </c>
      <c r="Z84" s="59" t="n">
        <f aca="false">K84</f>
        <v>1</v>
      </c>
      <c r="AA84" s="60" t="n">
        <f aca="false">M84</f>
        <v>15</v>
      </c>
      <c r="AB84" s="17" t="n">
        <f aca="false">IF(ISNUMBER(R84),CONCATENATE(R84+100,X84+100,Y84+100,Z84+100,AA84+100)+0,"")</f>
        <v>134112106101115</v>
      </c>
      <c r="AC84" s="17" t="n">
        <f aca="false">IF(ISNUMBER(SMALL(AB:AB,ROW()-2)),SMALL(AB:AB,ROW()-2),"")</f>
        <v>131106103101121</v>
      </c>
      <c r="AD84" s="14" t="n">
        <f aca="false">IF(AC83&lt;&gt;AC84,AD83+1,AD83)</f>
        <v>79</v>
      </c>
      <c r="AG84" s="14" t="n">
        <f aca="false">IF(ISNUMBER(LARGE(F:F,ROW()-2)),LARGE(F:F,ROW()-2),"")</f>
        <v>13</v>
      </c>
      <c r="AH84" s="14" t="n">
        <f aca="false">IF(AG83&lt;&gt;AG84,AH83+1,AH83)</f>
        <v>9</v>
      </c>
      <c r="AJ84" s="14" t="n">
        <f aca="false">IF(ISNUMBER(LARGE(H:H,ROW()-2)),LARGE(H:H,ROW()-2),"")</f>
        <v>5</v>
      </c>
      <c r="AK84" s="14" t="n">
        <f aca="false">IF(AJ83&lt;&gt;AJ84,AK83+1,AK83)</f>
        <v>5</v>
      </c>
      <c r="AM84" s="14" t="n">
        <f aca="false">IF(ISNUMBER(SMALL(J:J,ROW()-2)),SMALL(J:J,ROW()-2),"")</f>
        <v>0</v>
      </c>
      <c r="AN84" s="14" t="n">
        <f aca="false">IF(AM83&lt;&gt;AM84,AN83+1,AN83)</f>
        <v>1</v>
      </c>
      <c r="AP84" s="14" t="n">
        <f aca="false">IF(ISNUMBER(SMALL(L:L,ROW()-2)),SMALL(L:L,ROW()-2),"")</f>
        <v>15</v>
      </c>
      <c r="AQ84" s="14" t="n">
        <f aca="false">IF(AP83&lt;&gt;AP84,AQ83+1,AQ83)</f>
        <v>15</v>
      </c>
      <c r="AS84" s="14" t="str">
        <f aca="false">IF(ISNUMBER(LARGE(N:N,ROW()-2)),LARGE(N:N,ROW()-2),"")</f>
        <v/>
      </c>
      <c r="AT84" s="14" t="n">
        <f aca="false">IF(AS83&lt;&gt;AS84,AT83+1,AT83)</f>
        <v>7</v>
      </c>
      <c r="AV84" s="14" t="str">
        <f aca="false">IF(ISNUMBER(SMALL(#REF!,ROW()-2)),SMALL(#REF!,ROW()-2),"")</f>
        <v/>
      </c>
      <c r="AW84" s="14" t="n">
        <f aca="false">IF(AV83&lt;&gt;AV84,AW83+1,AW83)</f>
        <v>1</v>
      </c>
      <c r="AY84" s="75"/>
      <c r="AZ84" s="15" t="str">
        <f aca="false">IF(ISNUMBER(LARGE(AY:AY,ROW()-2)),LARGE(AY:AY,ROW()-2),"")</f>
        <v/>
      </c>
      <c r="BB84" s="62" t="str">
        <f aca="false">IF(ISNUMBER(AY84),VLOOKUP(AY84,AZ:BA,2,0),"")</f>
        <v/>
      </c>
      <c r="BC84" s="62"/>
      <c r="BD84" s="62" t="n">
        <f aca="false">P84</f>
        <v>0</v>
      </c>
      <c r="BE84" s="14" t="str">
        <f aca="false">IF(ISNUMBER(SMALL(P:P,ROW()-2)),SMALL(P:P,ROW()-2),"")</f>
        <v/>
      </c>
      <c r="BF84" s="14" t="n">
        <f aca="false">IF(BE83&lt;&gt;BE84,BF83+1,BF83)</f>
        <v>32</v>
      </c>
      <c r="BG84" s="62" t="n">
        <f aca="false">IF(ISNUMBER(BD84),VLOOKUP(BD84,BE:BF,2,0),"")</f>
        <v>0</v>
      </c>
      <c r="BI84" s="14" t="n">
        <f aca="false">IF(ISNUMBER(SMALL(R:R,ROW()-2)),SMALL(R:R,ROW()-2),"")</f>
        <v>31</v>
      </c>
      <c r="BJ84" s="14" t="n">
        <f aca="false">IF(BI83&lt;&gt;BI84,BJ83+1,BJ83)</f>
        <v>24</v>
      </c>
      <c r="BN84" s="29"/>
      <c r="BO84" s="29"/>
      <c r="BP84" s="29"/>
      <c r="BQ84" s="63"/>
      <c r="BR84" s="63"/>
      <c r="BS84" s="64" t="e">
        <f aca="false">#REF!</f>
        <v>#REF!</v>
      </c>
      <c r="BT84" s="63"/>
      <c r="BU84" s="64" t="e">
        <f aca="false">#REF!</f>
        <v>#REF!</v>
      </c>
      <c r="BV84" s="65"/>
      <c r="BW84" s="65"/>
      <c r="BX84" s="17" t="str">
        <f aca="false">IF(ISNUMBER(SMALL(BV:BV,ROW()-2)),SMALL(BV:BV,ROW()-2),"")</f>
        <v/>
      </c>
      <c r="BY84" s="14" t="n">
        <f aca="false">IF(BX83&lt;&gt;BX84,BY83+1,BY83)</f>
        <v>32</v>
      </c>
      <c r="CB84" s="13"/>
      <c r="CC84" s="13" t="n">
        <f aca="false">VLOOKUP(F84,AG:AH,2,0)</f>
        <v>12</v>
      </c>
      <c r="CD84" s="66"/>
      <c r="CE84" s="43" t="n">
        <f aca="false">IF(ISNUMBER(J84),VLOOKUP(J84,AM:AN,2,0),"")</f>
        <v>1</v>
      </c>
      <c r="CF84" s="13"/>
      <c r="CG84" s="13" t="n">
        <f aca="false">VLOOKUP(H84,AJ:AK,2,0)</f>
        <v>6</v>
      </c>
      <c r="CH84" s="13"/>
      <c r="CI84" s="30"/>
      <c r="CJ84" s="30"/>
      <c r="CK84" s="30"/>
      <c r="CL84" s="30"/>
      <c r="CM84" s="30"/>
      <c r="CN84" s="30"/>
      <c r="CO84" s="30"/>
      <c r="CP84" s="31"/>
      <c r="CQ84" s="31"/>
      <c r="CR84" s="31"/>
      <c r="CS84" s="31"/>
      <c r="CT84" s="31"/>
    </row>
    <row r="85" customFormat="false" ht="12" hidden="false" customHeight="true" outlineLevel="0" collapsed="false">
      <c r="B85" s="33" t="str">
        <f aca="false">IF(MOD(ROW(),4)=3,((ROW()+1)/4),"")</f>
        <v/>
      </c>
      <c r="C85" s="48" t="str">
        <f aca="false">CONCATENATE(B83,"C")</f>
        <v>21C</v>
      </c>
      <c r="D85" s="49" t="s">
        <v>136</v>
      </c>
      <c r="E85" s="71"/>
      <c r="F85" s="51" t="n">
        <v>11</v>
      </c>
      <c r="G85" s="52" t="n">
        <f aca="false">IF(ISBLANK(F85),"",IF(F85=0,$CB$2,CC85))</f>
        <v>11</v>
      </c>
      <c r="H85" s="51" t="n">
        <v>8</v>
      </c>
      <c r="I85" s="52" t="n">
        <f aca="false">IF(ISBLANK(H85),"",IF(H85=0,$CF$2,CG85))</f>
        <v>2</v>
      </c>
      <c r="J85" s="51" t="n">
        <v>0</v>
      </c>
      <c r="K85" s="52" t="n">
        <f aca="false">IF(ISNUMBER(J85),VLOOKUP(J85,AM:AN,2,0),"")</f>
        <v>1</v>
      </c>
      <c r="L85" s="51" t="n">
        <v>29</v>
      </c>
      <c r="M85" s="52" t="n">
        <f aca="false">IF(ISNUMBER(L85),VLOOKUP(L85,AP:AQ,2,0),"")</f>
        <v>25</v>
      </c>
      <c r="N85" s="72"/>
      <c r="O85" s="73"/>
      <c r="P85" s="73"/>
      <c r="Q85" s="74"/>
      <c r="R85" s="52" t="n">
        <f aca="false">IF(ISNUMBER(G85),IF(ISNUMBER(I85),IF(ISNUMBER(K85),IF(ISNUMBER(M85),SUM(G85,I85,K85,M85),""),""),""),"")</f>
        <v>39</v>
      </c>
      <c r="S85" s="57" t="n">
        <f aca="false">IF(ISNUMBER(R85),VLOOKUP(AB85,AC:AD,2,0),"")</f>
        <v>118</v>
      </c>
      <c r="T85" s="26"/>
      <c r="U85" s="26"/>
      <c r="V85" s="26"/>
      <c r="W85" s="26"/>
      <c r="X85" s="27" t="n">
        <f aca="false">G85</f>
        <v>11</v>
      </c>
      <c r="Y85" s="12" t="n">
        <f aca="false">I85</f>
        <v>2</v>
      </c>
      <c r="Z85" s="59" t="n">
        <f aca="false">K85</f>
        <v>1</v>
      </c>
      <c r="AA85" s="60" t="n">
        <f aca="false">M85</f>
        <v>25</v>
      </c>
      <c r="AB85" s="17" t="n">
        <f aca="false">IF(ISNUMBER(R85),CONCATENATE(R85+100,X85+100,Y85+100,Z85+100,AA85+100)+0,"")</f>
        <v>139111102101125</v>
      </c>
      <c r="AC85" s="17" t="n">
        <f aca="false">IF(ISNUMBER(SMALL(AB:AB,ROW()-2)),SMALL(AB:AB,ROW()-2),"")</f>
        <v>131108107101115</v>
      </c>
      <c r="AD85" s="14" t="n">
        <f aca="false">IF(AC84&lt;&gt;AC85,AD84+1,AD84)</f>
        <v>80</v>
      </c>
      <c r="AG85" s="14" t="n">
        <f aca="false">IF(ISNUMBER(LARGE(F:F,ROW()-2)),LARGE(F:F,ROW()-2),"")</f>
        <v>13</v>
      </c>
      <c r="AH85" s="14" t="n">
        <f aca="false">IF(AG84&lt;&gt;AG85,AH84+1,AH84)</f>
        <v>9</v>
      </c>
      <c r="AJ85" s="14" t="n">
        <f aca="false">IF(ISNUMBER(LARGE(H:H,ROW()-2)),LARGE(H:H,ROW()-2),"")</f>
        <v>5</v>
      </c>
      <c r="AK85" s="14" t="n">
        <f aca="false">IF(AJ84&lt;&gt;AJ85,AK84+1,AK84)</f>
        <v>5</v>
      </c>
      <c r="AM85" s="14" t="n">
        <f aca="false">IF(ISNUMBER(SMALL(J:J,ROW()-2)),SMALL(J:J,ROW()-2),"")</f>
        <v>0</v>
      </c>
      <c r="AN85" s="14" t="n">
        <f aca="false">IF(AM84&lt;&gt;AM85,AN84+1,AN84)</f>
        <v>1</v>
      </c>
      <c r="AP85" s="14" t="n">
        <f aca="false">IF(ISNUMBER(SMALL(L:L,ROW()-2)),SMALL(L:L,ROW()-2),"")</f>
        <v>15</v>
      </c>
      <c r="AQ85" s="14" t="n">
        <f aca="false">IF(AP84&lt;&gt;AP85,AQ84+1,AQ84)</f>
        <v>15</v>
      </c>
      <c r="AS85" s="14" t="str">
        <f aca="false">IF(ISNUMBER(LARGE(N:N,ROW()-2)),LARGE(N:N,ROW()-2),"")</f>
        <v/>
      </c>
      <c r="AT85" s="14" t="n">
        <f aca="false">IF(AS84&lt;&gt;AS85,AT84+1,AT84)</f>
        <v>7</v>
      </c>
      <c r="AV85" s="14" t="str">
        <f aca="false">IF(ISNUMBER(SMALL(#REF!,ROW()-2)),SMALL(#REF!,ROW()-2),"")</f>
        <v/>
      </c>
      <c r="AW85" s="14" t="n">
        <f aca="false">IF(AV84&lt;&gt;AV85,AW84+1,AW84)</f>
        <v>1</v>
      </c>
      <c r="AY85" s="75"/>
      <c r="AZ85" s="15" t="str">
        <f aca="false">IF(ISNUMBER(LARGE(AY:AY,ROW()-2)),LARGE(AY:AY,ROW()-2),"")</f>
        <v/>
      </c>
      <c r="BB85" s="62"/>
      <c r="BC85" s="62"/>
      <c r="BD85" s="62"/>
      <c r="BE85" s="14" t="str">
        <f aca="false">IF(ISNUMBER(SMALL(P:P,ROW()-2)),SMALL(P:P,ROW()-2),"")</f>
        <v/>
      </c>
      <c r="BF85" s="14" t="n">
        <f aca="false">IF(BE84&lt;&gt;BE85,BF84+1,BF84)</f>
        <v>32</v>
      </c>
      <c r="BG85" s="62"/>
      <c r="BI85" s="14" t="n">
        <f aca="false">IF(ISNUMBER(SMALL(R:R,ROW()-2)),SMALL(R:R,ROW()-2),"")</f>
        <v>31</v>
      </c>
      <c r="BJ85" s="14" t="n">
        <f aca="false">IF(BI84&lt;&gt;BI85,BJ84+1,BJ84)</f>
        <v>24</v>
      </c>
      <c r="BN85" s="29"/>
      <c r="BO85" s="29"/>
      <c r="BP85" s="29"/>
      <c r="BQ85" s="63"/>
      <c r="BR85" s="63"/>
      <c r="BS85" s="64"/>
      <c r="BT85" s="63"/>
      <c r="BU85" s="64"/>
      <c r="BV85" s="65"/>
      <c r="BW85" s="65"/>
      <c r="BX85" s="17" t="str">
        <f aca="false">IF(ISNUMBER(SMALL(BV:BV,ROW()-2)),SMALL(BV:BV,ROW()-2),"")</f>
        <v/>
      </c>
      <c r="BY85" s="14" t="n">
        <f aca="false">IF(BX84&lt;&gt;BX85,BY84+1,BY84)</f>
        <v>32</v>
      </c>
      <c r="CB85" s="13"/>
      <c r="CC85" s="13" t="n">
        <f aca="false">VLOOKUP(F85,AG:AH,2,0)</f>
        <v>11</v>
      </c>
      <c r="CD85" s="66"/>
      <c r="CE85" s="43" t="n">
        <f aca="false">IF(ISNUMBER(J85),VLOOKUP(J85,AM:AN,2,0),"")</f>
        <v>1</v>
      </c>
      <c r="CF85" s="13"/>
      <c r="CG85" s="13" t="n">
        <f aca="false">VLOOKUP(H85,AJ:AK,2,0)</f>
        <v>2</v>
      </c>
      <c r="CH85" s="13"/>
      <c r="CI85" s="30"/>
      <c r="CJ85" s="30"/>
      <c r="CK85" s="30"/>
      <c r="CL85" s="30"/>
      <c r="CM85" s="30"/>
      <c r="CN85" s="30"/>
      <c r="CO85" s="30"/>
      <c r="CP85" s="31"/>
      <c r="CQ85" s="31"/>
      <c r="CR85" s="31"/>
      <c r="CS85" s="31"/>
      <c r="CT85" s="31"/>
    </row>
    <row r="86" customFormat="false" ht="12" hidden="false" customHeight="true" outlineLevel="0" collapsed="false">
      <c r="B86" s="33" t="str">
        <f aca="false">IF(MOD(ROW(),4)=3,((ROW()+1)/4),"")</f>
        <v/>
      </c>
      <c r="C86" s="48" t="str">
        <f aca="false">CONCATENATE(B83,"D")</f>
        <v>21D</v>
      </c>
      <c r="D86" s="49" t="s">
        <v>137</v>
      </c>
      <c r="E86" s="71"/>
      <c r="F86" s="51" t="n">
        <v>10</v>
      </c>
      <c r="G86" s="52" t="n">
        <f aca="false">IF(ISBLANK(F86),"",IF(F86=0,$CB$2,CC86))</f>
        <v>12</v>
      </c>
      <c r="H86" s="51" t="n">
        <v>5</v>
      </c>
      <c r="I86" s="52" t="n">
        <f aca="false">IF(ISBLANK(H86),"",IF(H86=0,$CF$2,CG86))</f>
        <v>5</v>
      </c>
      <c r="J86" s="51" t="n">
        <v>0</v>
      </c>
      <c r="K86" s="52" t="n">
        <f aca="false">IF(ISNUMBER(J86),VLOOKUP(J86,AM:AN,2,0),"")</f>
        <v>1</v>
      </c>
      <c r="L86" s="51" t="n">
        <v>18</v>
      </c>
      <c r="M86" s="52" t="n">
        <f aca="false">IF(ISNUMBER(L86),VLOOKUP(L86,AP:AQ,2,0),"")</f>
        <v>18</v>
      </c>
      <c r="N86" s="72"/>
      <c r="O86" s="73"/>
      <c r="P86" s="73"/>
      <c r="Q86" s="74"/>
      <c r="R86" s="52" t="n">
        <f aca="false">IF(ISNUMBER(G86),IF(ISNUMBER(I86),IF(ISNUMBER(K86),IF(ISNUMBER(M86),SUM(G86,I86,K86,M86),""),""),""),"")</f>
        <v>36</v>
      </c>
      <c r="S86" s="57" t="n">
        <f aca="false">IF(ISNUMBER(R86),VLOOKUP(AB86,AC:AD,2,0),"")</f>
        <v>109</v>
      </c>
      <c r="T86" s="26"/>
      <c r="U86" s="26"/>
      <c r="V86" s="26"/>
      <c r="W86" s="26"/>
      <c r="X86" s="27" t="n">
        <f aca="false">G86</f>
        <v>12</v>
      </c>
      <c r="Y86" s="12" t="n">
        <f aca="false">I86</f>
        <v>5</v>
      </c>
      <c r="Z86" s="59" t="n">
        <f aca="false">K86</f>
        <v>1</v>
      </c>
      <c r="AA86" s="60" t="n">
        <f aca="false">M86</f>
        <v>18</v>
      </c>
      <c r="AB86" s="17" t="n">
        <f aca="false">IF(ISNUMBER(R86),CONCATENATE(R86+100,X86+100,Y86+100,Z86+100,AA86+100)+0,"")</f>
        <v>136112105101118</v>
      </c>
      <c r="AC86" s="17" t="n">
        <f aca="false">IF(ISNUMBER(SMALL(AB:AB,ROW()-2)),SMALL(AB:AB,ROW()-2),"")</f>
        <v>131115106101109</v>
      </c>
      <c r="AD86" s="14" t="n">
        <f aca="false">IF(AC85&lt;&gt;AC86,AD85+1,AD85)</f>
        <v>81</v>
      </c>
      <c r="AG86" s="14" t="n">
        <f aca="false">IF(ISNUMBER(LARGE(F:F,ROW()-2)),LARGE(F:F,ROW()-2),"")</f>
        <v>13</v>
      </c>
      <c r="AH86" s="14" t="n">
        <f aca="false">IF(AG85&lt;&gt;AG86,AH85+1,AH85)</f>
        <v>9</v>
      </c>
      <c r="AJ86" s="14" t="n">
        <f aca="false">IF(ISNUMBER(LARGE(H:H,ROW()-2)),LARGE(H:H,ROW()-2),"")</f>
        <v>5</v>
      </c>
      <c r="AK86" s="14" t="n">
        <f aca="false">IF(AJ85&lt;&gt;AJ86,AK85+1,AK85)</f>
        <v>5</v>
      </c>
      <c r="AM86" s="14" t="n">
        <f aca="false">IF(ISNUMBER(SMALL(J:J,ROW()-2)),SMALL(J:J,ROW()-2),"")</f>
        <v>0</v>
      </c>
      <c r="AN86" s="14" t="n">
        <f aca="false">IF(AM85&lt;&gt;AM86,AN85+1,AN85)</f>
        <v>1</v>
      </c>
      <c r="AP86" s="14" t="n">
        <f aca="false">IF(ISNUMBER(SMALL(L:L,ROW()-2)),SMALL(L:L,ROW()-2),"")</f>
        <v>15</v>
      </c>
      <c r="AQ86" s="14" t="n">
        <f aca="false">IF(AP85&lt;&gt;AP86,AQ85+1,AQ85)</f>
        <v>15</v>
      </c>
      <c r="AS86" s="14" t="str">
        <f aca="false">IF(ISNUMBER(LARGE(N:N,ROW()-2)),LARGE(N:N,ROW()-2),"")</f>
        <v/>
      </c>
      <c r="AT86" s="14" t="n">
        <f aca="false">IF(AS85&lt;&gt;AS86,AT85+1,AT85)</f>
        <v>7</v>
      </c>
      <c r="AV86" s="14" t="str">
        <f aca="false">IF(ISNUMBER(SMALL(#REF!,ROW()-2)),SMALL(#REF!,ROW()-2),"")</f>
        <v/>
      </c>
      <c r="AW86" s="14" t="n">
        <f aca="false">IF(AV85&lt;&gt;AV86,AW85+1,AW85)</f>
        <v>1</v>
      </c>
      <c r="AY86" s="75"/>
      <c r="AZ86" s="15" t="str">
        <f aca="false">IF(ISNUMBER(LARGE(AY:AY,ROW()-2)),LARGE(AY:AY,ROW()-2),"")</f>
        <v/>
      </c>
      <c r="BB86" s="62"/>
      <c r="BC86" s="62"/>
      <c r="BD86" s="62"/>
      <c r="BE86" s="14" t="str">
        <f aca="false">IF(ISNUMBER(SMALL(P:P,ROW()-2)),SMALL(P:P,ROW()-2),"")</f>
        <v/>
      </c>
      <c r="BF86" s="14" t="n">
        <f aca="false">IF(BE85&lt;&gt;BE86,BF85+1,BF85)</f>
        <v>32</v>
      </c>
      <c r="BG86" s="62"/>
      <c r="BI86" s="14" t="n">
        <f aca="false">IF(ISNUMBER(SMALL(R:R,ROW()-2)),SMALL(R:R,ROW()-2),"")</f>
        <v>31</v>
      </c>
      <c r="BJ86" s="14" t="n">
        <f aca="false">IF(BI85&lt;&gt;BI86,BJ85+1,BJ85)</f>
        <v>24</v>
      </c>
      <c r="BN86" s="29"/>
      <c r="BO86" s="29"/>
      <c r="BP86" s="29"/>
      <c r="BQ86" s="63"/>
      <c r="BR86" s="63"/>
      <c r="BS86" s="64"/>
      <c r="BT86" s="63"/>
      <c r="BU86" s="64"/>
      <c r="BV86" s="65"/>
      <c r="BW86" s="65"/>
      <c r="BX86" s="17" t="str">
        <f aca="false">IF(ISNUMBER(SMALL(BV:BV,ROW()-2)),SMALL(BV:BV,ROW()-2),"")</f>
        <v/>
      </c>
      <c r="BY86" s="14" t="n">
        <f aca="false">IF(BX85&lt;&gt;BX86,BY85+1,BY85)</f>
        <v>32</v>
      </c>
      <c r="CB86" s="13"/>
      <c r="CC86" s="13" t="n">
        <f aca="false">VLOOKUP(F86,AG:AH,2,0)</f>
        <v>12</v>
      </c>
      <c r="CD86" s="66"/>
      <c r="CE86" s="43" t="n">
        <f aca="false">IF(ISNUMBER(J86),VLOOKUP(J86,AM:AN,2,0),"")</f>
        <v>1</v>
      </c>
      <c r="CF86" s="13"/>
      <c r="CG86" s="13" t="n">
        <f aca="false">VLOOKUP(H86,AJ:AK,2,0)</f>
        <v>5</v>
      </c>
      <c r="CH86" s="13"/>
      <c r="CI86" s="30"/>
      <c r="CJ86" s="30"/>
      <c r="CK86" s="30"/>
      <c r="CL86" s="30"/>
      <c r="CM86" s="30"/>
      <c r="CN86" s="30"/>
      <c r="CO86" s="30"/>
      <c r="CP86" s="31"/>
      <c r="CQ86" s="31"/>
      <c r="CR86" s="31"/>
      <c r="CS86" s="31"/>
      <c r="CT86" s="31"/>
    </row>
    <row r="87" customFormat="false" ht="12" hidden="false" customHeight="true" outlineLevel="0" collapsed="false">
      <c r="B87" s="33" t="n">
        <f aca="false">IF(MOD(ROW(),4)=3,((ROW()+1)/4),"")</f>
        <v>22</v>
      </c>
      <c r="C87" s="48" t="str">
        <f aca="false">CONCATENATE(B87,"A")</f>
        <v>22A</v>
      </c>
      <c r="D87" s="49" t="s">
        <v>138</v>
      </c>
      <c r="E87" s="50" t="s">
        <v>139</v>
      </c>
      <c r="F87" s="51" t="n">
        <v>15</v>
      </c>
      <c r="G87" s="52" t="n">
        <f aca="false">IF(ISBLANK(F87),"",IF(F87=0,$CB$2,CC87))</f>
        <v>7</v>
      </c>
      <c r="H87" s="51" t="n">
        <v>5</v>
      </c>
      <c r="I87" s="52" t="n">
        <f aca="false">IF(ISBLANK(H87),"",IF(H87=0,$CF$2,CG87))</f>
        <v>5</v>
      </c>
      <c r="J87" s="51" t="n">
        <v>0</v>
      </c>
      <c r="K87" s="52" t="n">
        <f aca="false">IF(ISNUMBER(J87),VLOOKUP(J87,AM:AN,2,0),"")</f>
        <v>1</v>
      </c>
      <c r="L87" s="51" t="n">
        <v>3</v>
      </c>
      <c r="M87" s="53" t="n">
        <f aca="false">IF(ISNUMBER(L87),VLOOKUP(L87,AP:AQ,2,0),"")</f>
        <v>3</v>
      </c>
      <c r="N87" s="72" t="n">
        <v>18</v>
      </c>
      <c r="O87" s="73" t="n">
        <f aca="false">IF(ISBLANK(N87),"",IF(N87=0,$CC$2,CD87))</f>
        <v>3</v>
      </c>
      <c r="P87" s="73" t="n">
        <f aca="false">IF(ISNUMBER(O87),IF(ISNUMBER(O87),IF(ISNUMBER(O87),IF(ISNUMBER(O87),O87+G87+G88+G89+G90+I87+I88+I89+I90+K87+K88+K89+K90+M87+M88+M89+M90,""),""),""),"")</f>
        <v>90</v>
      </c>
      <c r="Q87" s="74" t="n">
        <f aca="false">IF(ISNUMBER(P87),VLOOKUP(BV87,BX:BY,2,0),"")</f>
        <v>10</v>
      </c>
      <c r="R87" s="52" t="n">
        <f aca="false">IF(ISNUMBER(G87),IF(ISNUMBER(I87),IF(ISNUMBER(K87),IF(ISNUMBER(M87),SUM(G87,I87,K87,M87),""),""),""),"")</f>
        <v>16</v>
      </c>
      <c r="S87" s="57" t="n">
        <f aca="false">IF(ISNUMBER(R87),VLOOKUP(AB87,AC:AD,2,0),"")</f>
        <v>21</v>
      </c>
      <c r="T87" s="26"/>
      <c r="U87" s="26"/>
      <c r="V87" s="26"/>
      <c r="W87" s="26"/>
      <c r="X87" s="27" t="n">
        <f aca="false">G87</f>
        <v>7</v>
      </c>
      <c r="Y87" s="12" t="n">
        <f aca="false">I87</f>
        <v>5</v>
      </c>
      <c r="Z87" s="59" t="n">
        <f aca="false">K87</f>
        <v>1</v>
      </c>
      <c r="AA87" s="60" t="n">
        <f aca="false">M87</f>
        <v>3</v>
      </c>
      <c r="AB87" s="17" t="n">
        <f aca="false">IF(ISNUMBER(R87),CONCATENATE(R87+100,X87+100,Y87+100,Z87+100,AA87+100)+0,"")</f>
        <v>116107105101103</v>
      </c>
      <c r="AC87" s="17" t="n">
        <f aca="false">IF(ISNUMBER(SMALL(AB:AB,ROW()-2)),SMALL(AB:AB,ROW()-2),"")</f>
        <v>132107106107112</v>
      </c>
      <c r="AD87" s="14" t="n">
        <f aca="false">IF(AC86&lt;&gt;AC87,AD86+1,AD86)</f>
        <v>82</v>
      </c>
      <c r="AG87" s="14" t="n">
        <f aca="false">IF(ISNUMBER(LARGE(F:F,ROW()-2)),LARGE(F:F,ROW()-2),"")</f>
        <v>13</v>
      </c>
      <c r="AH87" s="14" t="n">
        <f aca="false">IF(AG86&lt;&gt;AG87,AH86+1,AH86)</f>
        <v>9</v>
      </c>
      <c r="AJ87" s="14" t="n">
        <f aca="false">IF(ISNUMBER(LARGE(H:H,ROW()-2)),LARGE(H:H,ROW()-2),"")</f>
        <v>5</v>
      </c>
      <c r="AK87" s="14" t="n">
        <f aca="false">IF(AJ86&lt;&gt;AJ87,AK86+1,AK86)</f>
        <v>5</v>
      </c>
      <c r="AM87" s="14" t="n">
        <f aca="false">IF(ISNUMBER(SMALL(J:J,ROW()-2)),SMALL(J:J,ROW()-2),"")</f>
        <v>0</v>
      </c>
      <c r="AN87" s="14" t="n">
        <f aca="false">IF(AM86&lt;&gt;AM87,AN86+1,AN86)</f>
        <v>1</v>
      </c>
      <c r="AP87" s="14" t="n">
        <f aca="false">IF(ISNUMBER(SMALL(L:L,ROW()-2)),SMALL(L:L,ROW()-2),"")</f>
        <v>16</v>
      </c>
      <c r="AQ87" s="14" t="n">
        <f aca="false">IF(AP86&lt;&gt;AP87,AQ86+1,AQ86)</f>
        <v>16</v>
      </c>
      <c r="AS87" s="14" t="str">
        <f aca="false">IF(ISNUMBER(LARGE(N:N,ROW()-2)),LARGE(N:N,ROW()-2),"")</f>
        <v/>
      </c>
      <c r="AT87" s="14" t="n">
        <f aca="false">IF(AS86&lt;&gt;AS87,AT86+1,AT86)</f>
        <v>7</v>
      </c>
      <c r="AV87" s="14" t="str">
        <f aca="false">IF(ISNUMBER(SMALL(#REF!,ROW()-2)),SMALL(#REF!,ROW()-2),"")</f>
        <v/>
      </c>
      <c r="AW87" s="14" t="n">
        <f aca="false">IF(AV86&lt;&gt;AV87,AW86+1,AW86)</f>
        <v>1</v>
      </c>
      <c r="AY87" s="75"/>
      <c r="AZ87" s="15" t="str">
        <f aca="false">IF(ISNUMBER(LARGE(AY:AY,ROW()-2)),LARGE(AY:AY,ROW()-2),"")</f>
        <v/>
      </c>
      <c r="BB87" s="62" t="str">
        <f aca="false">IF(ISNUMBER(AY87),VLOOKUP(AY87,AZ:BA,2,0),"")</f>
        <v/>
      </c>
      <c r="BC87" s="62"/>
      <c r="BD87" s="62" t="n">
        <f aca="false">P87</f>
        <v>90</v>
      </c>
      <c r="BE87" s="14" t="str">
        <f aca="false">IF(ISNUMBER(SMALL(P:P,ROW()-2)),SMALL(P:P,ROW()-2),"")</f>
        <v/>
      </c>
      <c r="BF87" s="14" t="n">
        <f aca="false">IF(BE86&lt;&gt;BE87,BF86+1,BF86)</f>
        <v>32</v>
      </c>
      <c r="BG87" s="62" t="n">
        <f aca="false">IF(ISNUMBER(BD87),VLOOKUP(BD87,BE:BF,2,0),"")</f>
        <v>10</v>
      </c>
      <c r="BI87" s="14" t="n">
        <f aca="false">IF(ISNUMBER(SMALL(R:R,ROW()-2)),SMALL(R:R,ROW()-2),"")</f>
        <v>32</v>
      </c>
      <c r="BJ87" s="14" t="n">
        <f aca="false">IF(BI86&lt;&gt;BI87,BJ86+1,BJ86)</f>
        <v>25</v>
      </c>
      <c r="BN87" s="29" t="n">
        <f aca="false">P87</f>
        <v>90</v>
      </c>
      <c r="BO87" s="29" t="n">
        <f aca="false">SUM(G87,G88,G89,G90)</f>
        <v>31</v>
      </c>
      <c r="BP87" s="29" t="n">
        <f aca="false">SUM(I87,I88,I89,I90)</f>
        <v>17</v>
      </c>
      <c r="BQ87" s="63" t="n">
        <f aca="false">SUM(K87,K88,K89,K90)</f>
        <v>4</v>
      </c>
      <c r="BR87" s="63" t="n">
        <f aca="false">O87</f>
        <v>3</v>
      </c>
      <c r="BS87" s="64" t="e">
        <f aca="false">#REF!</f>
        <v>#REF!</v>
      </c>
      <c r="BT87" s="63" t="n">
        <f aca="false">SUM(M87,M88,M89,M90)</f>
        <v>35</v>
      </c>
      <c r="BU87" s="64" t="e">
        <f aca="false">#REF!</f>
        <v>#REF!</v>
      </c>
      <c r="BV87" s="65" t="n">
        <f aca="false">IF(ISNUMBER(P87),CONCATENATE(BN87+100,BO87+100,BP87+100,BQ87+100,BT87+100,BR87+100)+0,"")</f>
        <v>1.90131117104135E+017</v>
      </c>
      <c r="BW87" s="65" t="str">
        <f aca="false">IF(ISNUMBER(SMALL(BV:BV,ROW()-2)),SMALL(BV:BV,ROW()-2),"")</f>
        <v/>
      </c>
      <c r="BX87" s="17" t="str">
        <f aca="false">IF(ISNUMBER(SMALL(BV:BV,ROW()-2)),SMALL(BV:BV,ROW()-2),"")</f>
        <v/>
      </c>
      <c r="BY87" s="14" t="n">
        <f aca="false">IF(BX86&lt;&gt;BX87,BY86+1,BY86)</f>
        <v>32</v>
      </c>
      <c r="CB87" s="13"/>
      <c r="CC87" s="13" t="n">
        <f aca="false">VLOOKUP(F87,AG:AH,2,0)</f>
        <v>7</v>
      </c>
      <c r="CD87" s="66" t="n">
        <f aca="false">VLOOKUP(N87,AS:AT,2,0)</f>
        <v>3</v>
      </c>
      <c r="CE87" s="43" t="n">
        <f aca="false">IF(ISNUMBER(J87),VLOOKUP(J87,AM:AN,2,0),"")</f>
        <v>1</v>
      </c>
      <c r="CF87" s="13"/>
      <c r="CG87" s="13" t="n">
        <f aca="false">VLOOKUP(H87,AJ:AK,2,0)</f>
        <v>5</v>
      </c>
      <c r="CH87" s="13"/>
      <c r="CI87" s="30"/>
      <c r="CJ87" s="30"/>
      <c r="CK87" s="30"/>
      <c r="CL87" s="30"/>
      <c r="CM87" s="30"/>
      <c r="CN87" s="30"/>
      <c r="CO87" s="30"/>
      <c r="CP87" s="31"/>
      <c r="CQ87" s="31"/>
      <c r="CR87" s="31"/>
      <c r="CS87" s="31"/>
      <c r="CT87" s="31"/>
    </row>
    <row r="88" customFormat="false" ht="12" hidden="false" customHeight="true" outlineLevel="0" collapsed="false">
      <c r="B88" s="33" t="str">
        <f aca="false">IF(MOD(ROW(),4)=3,((ROW()+1)/4),"")</f>
        <v/>
      </c>
      <c r="C88" s="48" t="str">
        <f aca="false">CONCATENATE(B87,"B")</f>
        <v>22B</v>
      </c>
      <c r="D88" s="49" t="s">
        <v>140</v>
      </c>
      <c r="E88" s="50"/>
      <c r="F88" s="51" t="n">
        <v>16</v>
      </c>
      <c r="G88" s="52" t="n">
        <f aca="false">IF(ISBLANK(F88),"",IF(F88=0,$CB$2,CC88))</f>
        <v>6</v>
      </c>
      <c r="H88" s="51" t="n">
        <v>6</v>
      </c>
      <c r="I88" s="52" t="n">
        <f aca="false">IF(ISBLANK(H88),"",IF(H88=0,$CF$2,CG88))</f>
        <v>4</v>
      </c>
      <c r="J88" s="51" t="n">
        <v>0</v>
      </c>
      <c r="K88" s="52" t="n">
        <f aca="false">IF(ISNUMBER(J88),VLOOKUP(J88,AM:AN,2,0),"")</f>
        <v>1</v>
      </c>
      <c r="L88" s="51" t="n">
        <v>7</v>
      </c>
      <c r="M88" s="52" t="n">
        <f aca="false">IF(ISNUMBER(L88),VLOOKUP(L88,AP:AQ,2,0),"")</f>
        <v>7</v>
      </c>
      <c r="N88" s="72"/>
      <c r="O88" s="73"/>
      <c r="P88" s="73"/>
      <c r="Q88" s="74"/>
      <c r="R88" s="52" t="n">
        <f aca="false">IF(ISNUMBER(G88),IF(ISNUMBER(I88),IF(ISNUMBER(K88),IF(ISNUMBER(M88),SUM(G88,I88,K88,M88),""),""),""),"")</f>
        <v>18</v>
      </c>
      <c r="S88" s="57" t="n">
        <f aca="false">IF(ISNUMBER(R88),VLOOKUP(AB88,AC:AD,2,0),"")</f>
        <v>30</v>
      </c>
      <c r="T88" s="26"/>
      <c r="U88" s="26"/>
      <c r="V88" s="26"/>
      <c r="W88" s="26"/>
      <c r="X88" s="27" t="n">
        <f aca="false">G88</f>
        <v>6</v>
      </c>
      <c r="Y88" s="12" t="n">
        <f aca="false">I88</f>
        <v>4</v>
      </c>
      <c r="Z88" s="59" t="n">
        <f aca="false">K88</f>
        <v>1</v>
      </c>
      <c r="AA88" s="60" t="n">
        <f aca="false">M88</f>
        <v>7</v>
      </c>
      <c r="AB88" s="17" t="n">
        <f aca="false">IF(ISNUMBER(R88),CONCATENATE(R88+100,X88+100,Y88+100,Z88+100,AA88+100)+0,"")</f>
        <v>118106104101107</v>
      </c>
      <c r="AC88" s="17" t="n">
        <f aca="false">IF(ISNUMBER(SMALL(AB:AB,ROW()-2)),SMALL(AB:AB,ROW()-2),"")</f>
        <v>132108105106113</v>
      </c>
      <c r="AD88" s="14" t="n">
        <f aca="false">IF(AC87&lt;&gt;AC88,AD87+1,AD87)</f>
        <v>83</v>
      </c>
      <c r="AG88" s="14" t="n">
        <f aca="false">IF(ISNUMBER(LARGE(F:F,ROW()-2)),LARGE(F:F,ROW()-2),"")</f>
        <v>13</v>
      </c>
      <c r="AH88" s="14" t="n">
        <f aca="false">IF(AG87&lt;&gt;AG88,AH87+1,AH87)</f>
        <v>9</v>
      </c>
      <c r="AJ88" s="14" t="n">
        <f aca="false">IF(ISNUMBER(LARGE(H:H,ROW()-2)),LARGE(H:H,ROW()-2),"")</f>
        <v>5</v>
      </c>
      <c r="AK88" s="14" t="n">
        <f aca="false">IF(AJ87&lt;&gt;AJ88,AK87+1,AK87)</f>
        <v>5</v>
      </c>
      <c r="AM88" s="14" t="n">
        <f aca="false">IF(ISNUMBER(SMALL(J:J,ROW()-2)),SMALL(J:J,ROW()-2),"")</f>
        <v>0</v>
      </c>
      <c r="AN88" s="14" t="n">
        <f aca="false">IF(AM87&lt;&gt;AM88,AN87+1,AN87)</f>
        <v>1</v>
      </c>
      <c r="AP88" s="14" t="n">
        <f aca="false">IF(ISNUMBER(SMALL(L:L,ROW()-2)),SMALL(L:L,ROW()-2),"")</f>
        <v>16</v>
      </c>
      <c r="AQ88" s="14" t="n">
        <f aca="false">IF(AP87&lt;&gt;AP88,AQ87+1,AQ87)</f>
        <v>16</v>
      </c>
      <c r="AS88" s="14" t="str">
        <f aca="false">IF(ISNUMBER(LARGE(N:N,ROW()-2)),LARGE(N:N,ROW()-2),"")</f>
        <v/>
      </c>
      <c r="AT88" s="14" t="n">
        <f aca="false">IF(AS87&lt;&gt;AS88,AT87+1,AT87)</f>
        <v>7</v>
      </c>
      <c r="AV88" s="14" t="str">
        <f aca="false">IF(ISNUMBER(SMALL(#REF!,ROW()-2)),SMALL(#REF!,ROW()-2),"")</f>
        <v/>
      </c>
      <c r="AW88" s="14" t="n">
        <f aca="false">IF(AV87&lt;&gt;AV88,AW87+1,AW87)</f>
        <v>1</v>
      </c>
      <c r="AY88" s="75"/>
      <c r="AZ88" s="15" t="str">
        <f aca="false">IF(ISNUMBER(LARGE(AY:AY,ROW()-2)),LARGE(AY:AY,ROW()-2),"")</f>
        <v/>
      </c>
      <c r="BB88" s="62"/>
      <c r="BC88" s="62"/>
      <c r="BD88" s="62"/>
      <c r="BE88" s="14" t="str">
        <f aca="false">IF(ISNUMBER(SMALL(P:P,ROW()-2)),SMALL(P:P,ROW()-2),"")</f>
        <v/>
      </c>
      <c r="BF88" s="14" t="n">
        <f aca="false">IF(BE87&lt;&gt;BE88,BF87+1,BF87)</f>
        <v>32</v>
      </c>
      <c r="BG88" s="62"/>
      <c r="BI88" s="14" t="n">
        <f aca="false">IF(ISNUMBER(SMALL(R:R,ROW()-2)),SMALL(R:R,ROW()-2),"")</f>
        <v>32</v>
      </c>
      <c r="BJ88" s="14" t="n">
        <f aca="false">IF(BI87&lt;&gt;BI88,BJ87+1,BJ87)</f>
        <v>25</v>
      </c>
      <c r="BN88" s="29"/>
      <c r="BO88" s="29"/>
      <c r="BP88" s="29"/>
      <c r="BQ88" s="63"/>
      <c r="BR88" s="63"/>
      <c r="BS88" s="64"/>
      <c r="BT88" s="63"/>
      <c r="BU88" s="64"/>
      <c r="BV88" s="65"/>
      <c r="BW88" s="65"/>
      <c r="BX88" s="17" t="str">
        <f aca="false">IF(ISNUMBER(SMALL(BV:BV,ROW()-2)),SMALL(BV:BV,ROW()-2),"")</f>
        <v/>
      </c>
      <c r="BY88" s="14" t="n">
        <f aca="false">IF(BX87&lt;&gt;BX88,BY87+1,BY87)</f>
        <v>32</v>
      </c>
      <c r="CB88" s="13"/>
      <c r="CC88" s="13" t="n">
        <f aca="false">VLOOKUP(F88,AG:AH,2,0)</f>
        <v>6</v>
      </c>
      <c r="CD88" s="66"/>
      <c r="CE88" s="43" t="n">
        <f aca="false">IF(ISNUMBER(J88),VLOOKUP(J88,AM:AN,2,0),"")</f>
        <v>1</v>
      </c>
      <c r="CF88" s="13"/>
      <c r="CG88" s="13" t="n">
        <f aca="false">VLOOKUP(H88,AJ:AK,2,0)</f>
        <v>4</v>
      </c>
      <c r="CH88" s="13"/>
      <c r="CI88" s="30"/>
      <c r="CJ88" s="30"/>
      <c r="CK88" s="30"/>
      <c r="CL88" s="30"/>
      <c r="CM88" s="30"/>
      <c r="CN88" s="30"/>
      <c r="CO88" s="30"/>
      <c r="CP88" s="31"/>
      <c r="CQ88" s="31"/>
      <c r="CR88" s="31"/>
      <c r="CS88" s="31"/>
      <c r="CT88" s="31"/>
    </row>
    <row r="89" customFormat="false" ht="12" hidden="false" customHeight="true" outlineLevel="0" collapsed="false">
      <c r="B89" s="33" t="str">
        <f aca="false">IF(MOD(ROW(),4)=3,((ROW()+1)/4),"")</f>
        <v/>
      </c>
      <c r="C89" s="48" t="str">
        <f aca="false">CONCATENATE(B87,"C")</f>
        <v>22C</v>
      </c>
      <c r="D89" s="49" t="s">
        <v>141</v>
      </c>
      <c r="E89" s="50"/>
      <c r="F89" s="51" t="n">
        <v>11</v>
      </c>
      <c r="G89" s="52" t="n">
        <f aca="false">IF(ISBLANK(F89),"",IF(F89=0,$CB$2,CC89))</f>
        <v>11</v>
      </c>
      <c r="H89" s="51" t="n">
        <v>6</v>
      </c>
      <c r="I89" s="52" t="n">
        <f aca="false">IF(ISBLANK(H89),"",IF(H89=0,$CF$2,CG89))</f>
        <v>4</v>
      </c>
      <c r="J89" s="51" t="n">
        <v>0</v>
      </c>
      <c r="K89" s="52" t="n">
        <f aca="false">IF(ISNUMBER(J89),VLOOKUP(J89,AM:AN,2,0),"")</f>
        <v>1</v>
      </c>
      <c r="L89" s="51" t="n">
        <v>20</v>
      </c>
      <c r="M89" s="52" t="n">
        <f aca="false">IF(ISNUMBER(L89),VLOOKUP(L89,AP:AQ,2,0),"")</f>
        <v>20</v>
      </c>
      <c r="N89" s="72"/>
      <c r="O89" s="73"/>
      <c r="P89" s="73"/>
      <c r="Q89" s="74"/>
      <c r="R89" s="52" t="n">
        <f aca="false">IF(ISNUMBER(G89),IF(ISNUMBER(I89),IF(ISNUMBER(K89),IF(ISNUMBER(M89),SUM(G89,I89,K89,M89),""),""),""),"")</f>
        <v>36</v>
      </c>
      <c r="S89" s="57" t="n">
        <f aca="false">IF(ISNUMBER(R89),VLOOKUP(AB89,AC:AD,2,0),"")</f>
        <v>107</v>
      </c>
      <c r="T89" s="26"/>
      <c r="U89" s="26"/>
      <c r="V89" s="26"/>
      <c r="W89" s="26"/>
      <c r="X89" s="27" t="n">
        <f aca="false">G89</f>
        <v>11</v>
      </c>
      <c r="Y89" s="12" t="n">
        <f aca="false">I89</f>
        <v>4</v>
      </c>
      <c r="Z89" s="59" t="n">
        <f aca="false">K89</f>
        <v>1</v>
      </c>
      <c r="AA89" s="60" t="n">
        <f aca="false">M89</f>
        <v>20</v>
      </c>
      <c r="AB89" s="17" t="n">
        <f aca="false">IF(ISNUMBER(R89),CONCATENATE(R89+100,X89+100,Y89+100,Z89+100,AA89+100)+0,"")</f>
        <v>136111104101120</v>
      </c>
      <c r="AC89" s="17" t="n">
        <f aca="false">IF(ISNUMBER(SMALL(AB:AB,ROW()-2)),SMALL(AB:AB,ROW()-2),"")</f>
        <v>132110106101115</v>
      </c>
      <c r="AD89" s="14" t="n">
        <f aca="false">IF(AC88&lt;&gt;AC89,AD88+1,AD88)</f>
        <v>84</v>
      </c>
      <c r="AG89" s="14" t="n">
        <f aca="false">IF(ISNUMBER(LARGE(F:F,ROW()-2)),LARGE(F:F,ROW()-2),"")</f>
        <v>13</v>
      </c>
      <c r="AH89" s="14" t="n">
        <f aca="false">IF(AG88&lt;&gt;AG89,AH88+1,AH88)</f>
        <v>9</v>
      </c>
      <c r="AJ89" s="14" t="n">
        <f aca="false">IF(ISNUMBER(LARGE(H:H,ROW()-2)),LARGE(H:H,ROW()-2),"")</f>
        <v>5</v>
      </c>
      <c r="AK89" s="14" t="n">
        <f aca="false">IF(AJ88&lt;&gt;AJ89,AK88+1,AK88)</f>
        <v>5</v>
      </c>
      <c r="AM89" s="14" t="n">
        <f aca="false">IF(ISNUMBER(SMALL(J:J,ROW()-2)),SMALL(J:J,ROW()-2),"")</f>
        <v>0</v>
      </c>
      <c r="AN89" s="14" t="n">
        <f aca="false">IF(AM88&lt;&gt;AM89,AN88+1,AN88)</f>
        <v>1</v>
      </c>
      <c r="AP89" s="14" t="n">
        <f aca="false">IF(ISNUMBER(SMALL(L:L,ROW()-2)),SMALL(L:L,ROW()-2),"")</f>
        <v>16</v>
      </c>
      <c r="AQ89" s="14" t="n">
        <f aca="false">IF(AP88&lt;&gt;AP89,AQ88+1,AQ88)</f>
        <v>16</v>
      </c>
      <c r="AS89" s="14" t="str">
        <f aca="false">IF(ISNUMBER(LARGE(N:N,ROW()-2)),LARGE(N:N,ROW()-2),"")</f>
        <v/>
      </c>
      <c r="AT89" s="14" t="n">
        <f aca="false">IF(AS88&lt;&gt;AS89,AT88+1,AT88)</f>
        <v>7</v>
      </c>
      <c r="AV89" s="14" t="str">
        <f aca="false">IF(ISNUMBER(SMALL(#REF!,ROW()-2)),SMALL(#REF!,ROW()-2),"")</f>
        <v/>
      </c>
      <c r="AW89" s="14" t="n">
        <f aca="false">IF(AV88&lt;&gt;AV89,AW88+1,AW88)</f>
        <v>1</v>
      </c>
      <c r="AY89" s="75"/>
      <c r="AZ89" s="15" t="str">
        <f aca="false">IF(ISNUMBER(LARGE(AY:AY,ROW()-2)),LARGE(AY:AY,ROW()-2),"")</f>
        <v/>
      </c>
      <c r="BB89" s="62"/>
      <c r="BC89" s="62"/>
      <c r="BD89" s="62"/>
      <c r="BE89" s="14" t="str">
        <f aca="false">IF(ISNUMBER(SMALL(P:P,ROW()-2)),SMALL(P:P,ROW()-2),"")</f>
        <v/>
      </c>
      <c r="BF89" s="14" t="n">
        <f aca="false">IF(BE88&lt;&gt;BE89,BF88+1,BF88)</f>
        <v>32</v>
      </c>
      <c r="BG89" s="62"/>
      <c r="BI89" s="14" t="n">
        <f aca="false">IF(ISNUMBER(SMALL(R:R,ROW()-2)),SMALL(R:R,ROW()-2),"")</f>
        <v>32</v>
      </c>
      <c r="BJ89" s="14" t="n">
        <f aca="false">IF(BI88&lt;&gt;BI89,BJ88+1,BJ88)</f>
        <v>25</v>
      </c>
      <c r="BN89" s="29"/>
      <c r="BO89" s="29"/>
      <c r="BP89" s="29"/>
      <c r="BQ89" s="63"/>
      <c r="BR89" s="63"/>
      <c r="BS89" s="64"/>
      <c r="BT89" s="63"/>
      <c r="BU89" s="64"/>
      <c r="BV89" s="65"/>
      <c r="BW89" s="65"/>
      <c r="BX89" s="17" t="str">
        <f aca="false">IF(ISNUMBER(SMALL(BV:BV,ROW()-2)),SMALL(BV:BV,ROW()-2),"")</f>
        <v/>
      </c>
      <c r="BY89" s="14" t="n">
        <f aca="false">IF(BX88&lt;&gt;BX89,BY88+1,BY88)</f>
        <v>32</v>
      </c>
      <c r="CB89" s="13"/>
      <c r="CC89" s="13" t="n">
        <f aca="false">VLOOKUP(F89,AG:AH,2,0)</f>
        <v>11</v>
      </c>
      <c r="CD89" s="66"/>
      <c r="CE89" s="43" t="n">
        <f aca="false">IF(ISNUMBER(J89),VLOOKUP(J89,AM:AN,2,0),"")</f>
        <v>1</v>
      </c>
      <c r="CF89" s="13"/>
      <c r="CG89" s="13" t="n">
        <f aca="false">VLOOKUP(H89,AJ:AK,2,0)</f>
        <v>4</v>
      </c>
      <c r="CH89" s="13"/>
      <c r="CI89" s="30"/>
      <c r="CJ89" s="30"/>
      <c r="CK89" s="30"/>
      <c r="CL89" s="30"/>
      <c r="CM89" s="30"/>
      <c r="CN89" s="30"/>
      <c r="CO89" s="30"/>
      <c r="CP89" s="31"/>
      <c r="CQ89" s="31"/>
      <c r="CR89" s="31"/>
      <c r="CS89" s="31"/>
      <c r="CT89" s="31"/>
    </row>
    <row r="90" customFormat="false" ht="12" hidden="false" customHeight="true" outlineLevel="0" collapsed="false">
      <c r="B90" s="33" t="str">
        <f aca="false">IF(MOD(ROW(),4)=3,((ROW()+1)/4),"")</f>
        <v/>
      </c>
      <c r="C90" s="48" t="str">
        <f aca="false">CONCATENATE(B87,"D")</f>
        <v>22D</v>
      </c>
      <c r="D90" s="49" t="s">
        <v>142</v>
      </c>
      <c r="E90" s="50"/>
      <c r="F90" s="51" t="n">
        <v>15</v>
      </c>
      <c r="G90" s="52" t="n">
        <f aca="false">IF(ISBLANK(F90),"",IF(F90=0,$CB$2,CC90))</f>
        <v>7</v>
      </c>
      <c r="H90" s="51" t="n">
        <v>6</v>
      </c>
      <c r="I90" s="52" t="n">
        <f aca="false">IF(ISBLANK(H90),"",IF(H90=0,$CF$2,CG90))</f>
        <v>4</v>
      </c>
      <c r="J90" s="51" t="n">
        <v>0</v>
      </c>
      <c r="K90" s="52" t="n">
        <f aca="false">IF(ISNUMBER(J90),VLOOKUP(J90,AM:AN,2,0),"")</f>
        <v>1</v>
      </c>
      <c r="L90" s="51" t="n">
        <v>5</v>
      </c>
      <c r="M90" s="52" t="n">
        <f aca="false">IF(ISNUMBER(L90),VLOOKUP(L90,AP:AQ,2,0),"")</f>
        <v>5</v>
      </c>
      <c r="N90" s="72"/>
      <c r="O90" s="73"/>
      <c r="P90" s="73"/>
      <c r="Q90" s="74"/>
      <c r="R90" s="52" t="n">
        <f aca="false">IF(ISNUMBER(G90),IF(ISNUMBER(I90),IF(ISNUMBER(K90),IF(ISNUMBER(M90),SUM(G90,I90,K90,M90),""),""),""),"")</f>
        <v>17</v>
      </c>
      <c r="S90" s="57" t="n">
        <f aca="false">IF(ISNUMBER(R90),VLOOKUP(AB90,AC:AD,2,0),"")</f>
        <v>24</v>
      </c>
      <c r="T90" s="26"/>
      <c r="U90" s="26"/>
      <c r="V90" s="26"/>
      <c r="W90" s="26"/>
      <c r="X90" s="27" t="n">
        <f aca="false">G90</f>
        <v>7</v>
      </c>
      <c r="Y90" s="12" t="n">
        <f aca="false">I90</f>
        <v>4</v>
      </c>
      <c r="Z90" s="59" t="n">
        <f aca="false">K90</f>
        <v>1</v>
      </c>
      <c r="AA90" s="60" t="n">
        <f aca="false">M90</f>
        <v>5</v>
      </c>
      <c r="AB90" s="17" t="n">
        <f aca="false">IF(ISNUMBER(R90),CONCATENATE(R90+100,X90+100,Y90+100,Z90+100,AA90+100)+0,"")</f>
        <v>117107104101105</v>
      </c>
      <c r="AC90" s="17" t="n">
        <f aca="false">IF(ISNUMBER(SMALL(AB:AB,ROW()-2)),SMALL(AB:AB,ROW()-2),"")</f>
        <v>132111104102115</v>
      </c>
      <c r="AD90" s="14" t="n">
        <f aca="false">IF(AC89&lt;&gt;AC90,AD89+1,AD89)</f>
        <v>85</v>
      </c>
      <c r="AG90" s="14" t="n">
        <f aca="false">IF(ISNUMBER(LARGE(F:F,ROW()-2)),LARGE(F:F,ROW()-2),"")</f>
        <v>13</v>
      </c>
      <c r="AH90" s="14" t="n">
        <f aca="false">IF(AG89&lt;&gt;AG90,AH89+1,AH89)</f>
        <v>9</v>
      </c>
      <c r="AJ90" s="14" t="n">
        <f aca="false">IF(ISNUMBER(LARGE(H:H,ROW()-2)),LARGE(H:H,ROW()-2),"")</f>
        <v>5</v>
      </c>
      <c r="AK90" s="14" t="n">
        <f aca="false">IF(AJ89&lt;&gt;AJ90,AK89+1,AK89)</f>
        <v>5</v>
      </c>
      <c r="AM90" s="14" t="n">
        <f aca="false">IF(ISNUMBER(SMALL(J:J,ROW()-2)),SMALL(J:J,ROW()-2),"")</f>
        <v>0</v>
      </c>
      <c r="AN90" s="14" t="n">
        <f aca="false">IF(AM89&lt;&gt;AM90,AN89+1,AN89)</f>
        <v>1</v>
      </c>
      <c r="AP90" s="14" t="n">
        <f aca="false">IF(ISNUMBER(SMALL(L:L,ROW()-2)),SMALL(L:L,ROW()-2),"")</f>
        <v>16</v>
      </c>
      <c r="AQ90" s="14" t="n">
        <f aca="false">IF(AP89&lt;&gt;AP90,AQ89+1,AQ89)</f>
        <v>16</v>
      </c>
      <c r="AS90" s="14" t="str">
        <f aca="false">IF(ISNUMBER(LARGE(N:N,ROW()-2)),LARGE(N:N,ROW()-2),"")</f>
        <v/>
      </c>
      <c r="AT90" s="14" t="n">
        <f aca="false">IF(AS89&lt;&gt;AS90,AT89+1,AT89)</f>
        <v>7</v>
      </c>
      <c r="AV90" s="14" t="str">
        <f aca="false">IF(ISNUMBER(SMALL(#REF!,ROW()-2)),SMALL(#REF!,ROW()-2),"")</f>
        <v/>
      </c>
      <c r="AW90" s="14" t="n">
        <f aca="false">IF(AV89&lt;&gt;AV90,AW89+1,AW89)</f>
        <v>1</v>
      </c>
      <c r="AY90" s="75"/>
      <c r="AZ90" s="15" t="str">
        <f aca="false">IF(ISNUMBER(LARGE(AY:AY,ROW()-2)),LARGE(AY:AY,ROW()-2),"")</f>
        <v/>
      </c>
      <c r="BB90" s="62" t="str">
        <f aca="false">IF(ISNUMBER(AY90),VLOOKUP(AY90,AZ:BA,2,0),"")</f>
        <v/>
      </c>
      <c r="BC90" s="62"/>
      <c r="BD90" s="62" t="n">
        <f aca="false">P90</f>
        <v>0</v>
      </c>
      <c r="BE90" s="14" t="str">
        <f aca="false">IF(ISNUMBER(SMALL(P:P,ROW()-2)),SMALL(P:P,ROW()-2),"")</f>
        <v/>
      </c>
      <c r="BF90" s="14" t="n">
        <f aca="false">IF(BE89&lt;&gt;BE90,BF89+1,BF89)</f>
        <v>32</v>
      </c>
      <c r="BG90" s="62" t="n">
        <f aca="false">IF(ISNUMBER(BD90),VLOOKUP(BD90,BE:BF,2,0),"")</f>
        <v>0</v>
      </c>
      <c r="BI90" s="14" t="n">
        <f aca="false">IF(ISNUMBER(SMALL(R:R,ROW()-2)),SMALL(R:R,ROW()-2),"")</f>
        <v>32</v>
      </c>
      <c r="BJ90" s="14" t="n">
        <f aca="false">IF(BI89&lt;&gt;BI90,BJ89+1,BJ89)</f>
        <v>25</v>
      </c>
      <c r="BN90" s="29"/>
      <c r="BO90" s="29"/>
      <c r="BP90" s="29"/>
      <c r="BQ90" s="63"/>
      <c r="BR90" s="63"/>
      <c r="BS90" s="64" t="e">
        <f aca="false">#REF!</f>
        <v>#REF!</v>
      </c>
      <c r="BT90" s="63"/>
      <c r="BU90" s="64" t="e">
        <f aca="false">#REF!</f>
        <v>#REF!</v>
      </c>
      <c r="BV90" s="65"/>
      <c r="BW90" s="65"/>
      <c r="BX90" s="17" t="str">
        <f aca="false">IF(ISNUMBER(SMALL(BV:BV,ROW()-2)),SMALL(BV:BV,ROW()-2),"")</f>
        <v/>
      </c>
      <c r="BY90" s="14" t="n">
        <f aca="false">IF(BX89&lt;&gt;BX90,BY89+1,BY89)</f>
        <v>32</v>
      </c>
      <c r="CB90" s="13"/>
      <c r="CC90" s="13" t="n">
        <f aca="false">VLOOKUP(F90,AG:AH,2,0)</f>
        <v>7</v>
      </c>
      <c r="CD90" s="66"/>
      <c r="CE90" s="43" t="n">
        <f aca="false">IF(ISNUMBER(J90),VLOOKUP(J90,AM:AN,2,0),"")</f>
        <v>1</v>
      </c>
      <c r="CF90" s="13"/>
      <c r="CG90" s="13" t="n">
        <f aca="false">VLOOKUP(H90,AJ:AK,2,0)</f>
        <v>4</v>
      </c>
      <c r="CH90" s="13"/>
      <c r="CI90" s="30"/>
      <c r="CJ90" s="30"/>
      <c r="CK90" s="30"/>
      <c r="CL90" s="30"/>
      <c r="CM90" s="30"/>
      <c r="CN90" s="30"/>
      <c r="CO90" s="30"/>
      <c r="CP90" s="31"/>
      <c r="CQ90" s="31"/>
      <c r="CR90" s="31"/>
      <c r="CS90" s="31"/>
      <c r="CT90" s="31"/>
    </row>
    <row r="91" customFormat="false" ht="12" hidden="false" customHeight="true" outlineLevel="0" collapsed="false">
      <c r="B91" s="33" t="n">
        <f aca="false">IF(MOD(ROW(),4)=3,((ROW()+1)/4),"")</f>
        <v>23</v>
      </c>
      <c r="C91" s="48" t="str">
        <f aca="false">CONCATENATE(B91,"A")</f>
        <v>23A</v>
      </c>
      <c r="D91" s="49" t="s">
        <v>143</v>
      </c>
      <c r="E91" s="71" t="s">
        <v>144</v>
      </c>
      <c r="F91" s="51" t="n">
        <v>18</v>
      </c>
      <c r="G91" s="52" t="n">
        <f aca="false">IF(ISBLANK(F91),"",IF(F91=0,$CB$2,CC91))</f>
        <v>4</v>
      </c>
      <c r="H91" s="51" t="n">
        <v>6</v>
      </c>
      <c r="I91" s="52" t="n">
        <f aca="false">IF(ISBLANK(H91),"",IF(H91=0,$CF$2,CG91))</f>
        <v>4</v>
      </c>
      <c r="J91" s="51" t="n">
        <v>0</v>
      </c>
      <c r="K91" s="52" t="n">
        <f aca="false">IF(ISNUMBER(J91),VLOOKUP(J91,AM:AN,2,0),"")</f>
        <v>1</v>
      </c>
      <c r="L91" s="51" t="n">
        <v>0</v>
      </c>
      <c r="M91" s="52" t="n">
        <f aca="false">IF(ISNUMBER(L91),VLOOKUP(L91,AP:AQ,2,0),"")</f>
        <v>1</v>
      </c>
      <c r="N91" s="72" t="n">
        <v>20</v>
      </c>
      <c r="O91" s="73" t="n">
        <f aca="false">IF(ISBLANK(N91),"",IF(N91=0,$CC$2,CD91))</f>
        <v>1</v>
      </c>
      <c r="P91" s="73" t="n">
        <f aca="false">IF(ISNUMBER(O91),IF(ISNUMBER(O91),IF(ISNUMBER(O91),IF(ISNUMBER(O91),O91+G91+G92+G93+G94+I91+I92+I93+I94+K91+K92+K93+K94+M91+M92+M93+M94,""),""),""),"")</f>
        <v>51</v>
      </c>
      <c r="Q91" s="74" t="n">
        <f aca="false">IF(ISNUMBER(P91),VLOOKUP(BV91,BX:BY,2,0),"")</f>
        <v>2</v>
      </c>
      <c r="R91" s="52" t="n">
        <f aca="false">IF(ISNUMBER(G91),IF(ISNUMBER(I91),IF(ISNUMBER(K91),IF(ISNUMBER(M91),SUM(G91,I91,K91,M91),""),""),""),"")</f>
        <v>10</v>
      </c>
      <c r="S91" s="57" t="n">
        <f aca="false">IF(ISNUMBER(R91),VLOOKUP(AB91,AC:AD,2,0),"")</f>
        <v>5</v>
      </c>
      <c r="T91" s="26"/>
      <c r="U91" s="26"/>
      <c r="V91" s="26"/>
      <c r="W91" s="26"/>
      <c r="X91" s="27" t="n">
        <f aca="false">G91</f>
        <v>4</v>
      </c>
      <c r="Y91" s="12" t="n">
        <f aca="false">I91</f>
        <v>4</v>
      </c>
      <c r="Z91" s="59" t="n">
        <f aca="false">K91</f>
        <v>1</v>
      </c>
      <c r="AA91" s="60" t="n">
        <f aca="false">M91</f>
        <v>1</v>
      </c>
      <c r="AB91" s="17" t="n">
        <f aca="false">IF(ISNUMBER(R91),CONCATENATE(R91+100,X91+100,Y91+100,Z91+100,AA91+100)+0,"")</f>
        <v>110104104101101</v>
      </c>
      <c r="AC91" s="17" t="n">
        <f aca="false">IF(ISNUMBER(SMALL(AB:AB,ROW()-2)),SMALL(AB:AB,ROW()-2),"")</f>
        <v>132111105101115</v>
      </c>
      <c r="AD91" s="14" t="n">
        <f aca="false">IF(AC90&lt;&gt;AC91,AD90+1,AD90)</f>
        <v>86</v>
      </c>
      <c r="AG91" s="14" t="n">
        <f aca="false">IF(ISNUMBER(LARGE(F:F,ROW()-2)),LARGE(F:F,ROW()-2),"")</f>
        <v>13</v>
      </c>
      <c r="AH91" s="14" t="n">
        <f aca="false">IF(AG90&lt;&gt;AG91,AH90+1,AH90)</f>
        <v>9</v>
      </c>
      <c r="AJ91" s="14" t="n">
        <f aca="false">IF(ISNUMBER(LARGE(H:H,ROW()-2)),LARGE(H:H,ROW()-2),"")</f>
        <v>5</v>
      </c>
      <c r="AK91" s="14" t="n">
        <f aca="false">IF(AJ90&lt;&gt;AJ91,AK90+1,AK90)</f>
        <v>5</v>
      </c>
      <c r="AM91" s="14" t="n">
        <f aca="false">IF(ISNUMBER(SMALL(J:J,ROW()-2)),SMALL(J:J,ROW()-2),"")</f>
        <v>0</v>
      </c>
      <c r="AN91" s="14" t="n">
        <f aca="false">IF(AM90&lt;&gt;AM91,AN90+1,AN90)</f>
        <v>1</v>
      </c>
      <c r="AP91" s="14" t="n">
        <f aca="false">IF(ISNUMBER(SMALL(L:L,ROW()-2)),SMALL(L:L,ROW()-2),"")</f>
        <v>17</v>
      </c>
      <c r="AQ91" s="14" t="n">
        <f aca="false">IF(AP90&lt;&gt;AP91,AQ90+1,AQ90)</f>
        <v>17</v>
      </c>
      <c r="AS91" s="14" t="str">
        <f aca="false">IF(ISNUMBER(LARGE(N:N,ROW()-2)),LARGE(N:N,ROW()-2),"")</f>
        <v/>
      </c>
      <c r="AT91" s="14" t="n">
        <f aca="false">IF(AS90&lt;&gt;AS91,AT90+1,AT90)</f>
        <v>7</v>
      </c>
      <c r="AV91" s="14" t="str">
        <f aca="false">IF(ISNUMBER(SMALL(#REF!,ROW()-2)),SMALL(#REF!,ROW()-2),"")</f>
        <v/>
      </c>
      <c r="AW91" s="14" t="n">
        <f aca="false">IF(AV90&lt;&gt;AV91,AW90+1,AW90)</f>
        <v>1</v>
      </c>
      <c r="AY91" s="75"/>
      <c r="AZ91" s="15" t="str">
        <f aca="false">IF(ISNUMBER(LARGE(AY:AY,ROW()-2)),LARGE(AY:AY,ROW()-2),"")</f>
        <v/>
      </c>
      <c r="BB91" s="62"/>
      <c r="BC91" s="62"/>
      <c r="BD91" s="62"/>
      <c r="BE91" s="14" t="str">
        <f aca="false">IF(ISNUMBER(SMALL(P:P,ROW()-2)),SMALL(P:P,ROW()-2),"")</f>
        <v/>
      </c>
      <c r="BF91" s="14" t="n">
        <f aca="false">IF(BE90&lt;&gt;BE91,BF90+1,BF90)</f>
        <v>32</v>
      </c>
      <c r="BG91" s="62"/>
      <c r="BI91" s="14" t="n">
        <f aca="false">IF(ISNUMBER(SMALL(R:R,ROW()-2)),SMALL(R:R,ROW()-2),"")</f>
        <v>32</v>
      </c>
      <c r="BJ91" s="14" t="n">
        <f aca="false">IF(BI90&lt;&gt;BI91,BJ90+1,BJ90)</f>
        <v>25</v>
      </c>
      <c r="BN91" s="29" t="n">
        <f aca="false">P91</f>
        <v>51</v>
      </c>
      <c r="BO91" s="29" t="n">
        <f aca="false">SUM(G91,G92,G93,G94)</f>
        <v>15</v>
      </c>
      <c r="BP91" s="29" t="n">
        <f aca="false">SUM(I91,I92,I93,I94)</f>
        <v>16</v>
      </c>
      <c r="BQ91" s="63" t="n">
        <f aca="false">SUM(K91,K92,K93,K94)</f>
        <v>4</v>
      </c>
      <c r="BR91" s="63" t="n">
        <f aca="false">O91</f>
        <v>1</v>
      </c>
      <c r="BS91" s="64"/>
      <c r="BT91" s="63" t="n">
        <f aca="false">SUM(M91,M92,M93,M94)</f>
        <v>15</v>
      </c>
      <c r="BU91" s="64"/>
      <c r="BV91" s="65" t="n">
        <f aca="false">IF(ISNUMBER(P91),CONCATENATE(BN91+100,BO91+100,BP91+100,BQ91+100,BT91+100,BR91+100)+0,"")</f>
        <v>1.51115116104115E+017</v>
      </c>
      <c r="BW91" s="65" t="str">
        <f aca="false">IF(ISNUMBER(SMALL(BV:BV,ROW()-2)),SMALL(BV:BV,ROW()-2),"")</f>
        <v/>
      </c>
      <c r="BX91" s="17" t="str">
        <f aca="false">IF(ISNUMBER(SMALL(BV:BV,ROW()-2)),SMALL(BV:BV,ROW()-2),"")</f>
        <v/>
      </c>
      <c r="BY91" s="14" t="n">
        <f aca="false">IF(BX90&lt;&gt;BX91,BY90+1,BY90)</f>
        <v>32</v>
      </c>
      <c r="CB91" s="13"/>
      <c r="CC91" s="13" t="n">
        <f aca="false">VLOOKUP(F91,AG:AH,2,0)</f>
        <v>4</v>
      </c>
      <c r="CD91" s="66" t="n">
        <f aca="false">VLOOKUP(N91,AS:AT,2,0)</f>
        <v>1</v>
      </c>
      <c r="CE91" s="43" t="n">
        <f aca="false">IF(ISNUMBER(J91),VLOOKUP(J91,AM:AN,2,0),"")</f>
        <v>1</v>
      </c>
      <c r="CF91" s="13"/>
      <c r="CG91" s="13" t="n">
        <f aca="false">VLOOKUP(H91,AJ:AK,2,0)</f>
        <v>4</v>
      </c>
      <c r="CH91" s="13"/>
      <c r="CI91" s="30"/>
      <c r="CJ91" s="30"/>
      <c r="CK91" s="30"/>
      <c r="CL91" s="30"/>
      <c r="CM91" s="30"/>
      <c r="CN91" s="30"/>
      <c r="CO91" s="30"/>
      <c r="CP91" s="31"/>
      <c r="CQ91" s="31"/>
      <c r="CR91" s="31"/>
      <c r="CS91" s="31"/>
      <c r="CT91" s="31"/>
    </row>
    <row r="92" customFormat="false" ht="12" hidden="false" customHeight="true" outlineLevel="0" collapsed="false">
      <c r="B92" s="33" t="str">
        <f aca="false">IF(MOD(ROW(),4)=3,((ROW()+1)/4),"")</f>
        <v/>
      </c>
      <c r="C92" s="48" t="str">
        <f aca="false">CONCATENATE(B91,"B")</f>
        <v>23B</v>
      </c>
      <c r="D92" s="49" t="s">
        <v>145</v>
      </c>
      <c r="E92" s="71"/>
      <c r="F92" s="51" t="n">
        <v>20</v>
      </c>
      <c r="G92" s="52" t="n">
        <f aca="false">IF(ISBLANK(F92),"",IF(F92=0,$CB$2,CC92))</f>
        <v>2</v>
      </c>
      <c r="H92" s="51" t="n">
        <v>7</v>
      </c>
      <c r="I92" s="52" t="n">
        <f aca="false">IF(ISBLANK(H92),"",IF(H92=0,$CF$2,CG92))</f>
        <v>3</v>
      </c>
      <c r="J92" s="51" t="n">
        <v>0</v>
      </c>
      <c r="K92" s="52" t="n">
        <f aca="false">IF(ISNUMBER(J92),VLOOKUP(J92,AM:AN,2,0),"")</f>
        <v>1</v>
      </c>
      <c r="L92" s="51" t="n">
        <v>3</v>
      </c>
      <c r="M92" s="52" t="n">
        <f aca="false">IF(ISNUMBER(L92),VLOOKUP(L92,AP:AQ,2,0),"")</f>
        <v>3</v>
      </c>
      <c r="N92" s="72"/>
      <c r="O92" s="73"/>
      <c r="P92" s="73"/>
      <c r="Q92" s="74"/>
      <c r="R92" s="52" t="n">
        <f aca="false">IF(ISNUMBER(G92),IF(ISNUMBER(I92),IF(ISNUMBER(K92),IF(ISNUMBER(M92),SUM(G92,I92,K92,M92),""),""),""),"")</f>
        <v>9</v>
      </c>
      <c r="S92" s="57" t="n">
        <f aca="false">IF(ISNUMBER(R92),VLOOKUP(AB92,AC:AD,2,0),"")</f>
        <v>3</v>
      </c>
      <c r="T92" s="26"/>
      <c r="U92" s="26"/>
      <c r="V92" s="26"/>
      <c r="W92" s="26"/>
      <c r="X92" s="27" t="n">
        <f aca="false">G92</f>
        <v>2</v>
      </c>
      <c r="Y92" s="12" t="n">
        <f aca="false">I92</f>
        <v>3</v>
      </c>
      <c r="Z92" s="59" t="n">
        <f aca="false">K92</f>
        <v>1</v>
      </c>
      <c r="AA92" s="60" t="n">
        <f aca="false">M92</f>
        <v>3</v>
      </c>
      <c r="AB92" s="17" t="n">
        <f aca="false">IF(ISNUMBER(R92),CONCATENATE(R92+100,X92+100,Y92+100,Z92+100,AA92+100)+0,"")</f>
        <v>109102103101103</v>
      </c>
      <c r="AC92" s="17" t="n">
        <f aca="false">IF(ISNUMBER(SMALL(AB:AB,ROW()-2)),SMALL(AB:AB,ROW()-2),"")</f>
        <v>132113105105109</v>
      </c>
      <c r="AD92" s="14" t="n">
        <f aca="false">IF(AC91&lt;&gt;AC92,AD91+1,AD91)</f>
        <v>87</v>
      </c>
      <c r="AG92" s="14" t="n">
        <f aca="false">IF(ISNUMBER(LARGE(F:F,ROW()-2)),LARGE(F:F,ROW()-2),"")</f>
        <v>12</v>
      </c>
      <c r="AH92" s="14" t="n">
        <f aca="false">IF(AG91&lt;&gt;AG92,AH91+1,AH91)</f>
        <v>10</v>
      </c>
      <c r="AJ92" s="14" t="n">
        <f aca="false">IF(ISNUMBER(LARGE(H:H,ROW()-2)),LARGE(H:H,ROW()-2),"")</f>
        <v>4</v>
      </c>
      <c r="AK92" s="14" t="n">
        <f aca="false">IF(AJ91&lt;&gt;AJ92,AK91+1,AK91)</f>
        <v>6</v>
      </c>
      <c r="AM92" s="14" t="n">
        <f aca="false">IF(ISNUMBER(SMALL(J:J,ROW()-2)),SMALL(J:J,ROW()-2),"")</f>
        <v>0</v>
      </c>
      <c r="AN92" s="14" t="n">
        <f aca="false">IF(AM91&lt;&gt;AM92,AN91+1,AN91)</f>
        <v>1</v>
      </c>
      <c r="AP92" s="14" t="n">
        <f aca="false">IF(ISNUMBER(SMALL(L:L,ROW()-2)),SMALL(L:L,ROW()-2),"")</f>
        <v>17</v>
      </c>
      <c r="AQ92" s="14" t="n">
        <f aca="false">IF(AP91&lt;&gt;AP92,AQ91+1,AQ91)</f>
        <v>17</v>
      </c>
      <c r="AS92" s="14" t="str">
        <f aca="false">IF(ISNUMBER(LARGE(N:N,ROW()-2)),LARGE(N:N,ROW()-2),"")</f>
        <v/>
      </c>
      <c r="AT92" s="14" t="n">
        <f aca="false">IF(AS91&lt;&gt;AS92,AT91+1,AT91)</f>
        <v>7</v>
      </c>
      <c r="AV92" s="14" t="str">
        <f aca="false">IF(ISNUMBER(SMALL(#REF!,ROW()-2)),SMALL(#REF!,ROW()-2),"")</f>
        <v/>
      </c>
      <c r="AW92" s="14" t="n">
        <f aca="false">IF(AV91&lt;&gt;AV92,AW91+1,AW91)</f>
        <v>1</v>
      </c>
      <c r="AY92" s="75"/>
      <c r="AZ92" s="15" t="str">
        <f aca="false">IF(ISNUMBER(LARGE(AY:AY,ROW()-2)),LARGE(AY:AY,ROW()-2),"")</f>
        <v/>
      </c>
      <c r="BB92" s="62"/>
      <c r="BC92" s="62"/>
      <c r="BD92" s="62"/>
      <c r="BE92" s="14" t="str">
        <f aca="false">IF(ISNUMBER(SMALL(P:P,ROW()-2)),SMALL(P:P,ROW()-2),"")</f>
        <v/>
      </c>
      <c r="BF92" s="14" t="n">
        <f aca="false">IF(BE91&lt;&gt;BE92,BF91+1,BF91)</f>
        <v>32</v>
      </c>
      <c r="BG92" s="62"/>
      <c r="BI92" s="14" t="n">
        <f aca="false">IF(ISNUMBER(SMALL(R:R,ROW()-2)),SMALL(R:R,ROW()-2),"")</f>
        <v>32</v>
      </c>
      <c r="BJ92" s="14" t="n">
        <f aca="false">IF(BI91&lt;&gt;BI92,BJ91+1,BJ91)</f>
        <v>25</v>
      </c>
      <c r="BN92" s="29"/>
      <c r="BO92" s="29"/>
      <c r="BP92" s="29"/>
      <c r="BQ92" s="63"/>
      <c r="BR92" s="63"/>
      <c r="BS92" s="64"/>
      <c r="BT92" s="63"/>
      <c r="BU92" s="64"/>
      <c r="BV92" s="65"/>
      <c r="BW92" s="65"/>
      <c r="BX92" s="17" t="str">
        <f aca="false">IF(ISNUMBER(SMALL(BV:BV,ROW()-2)),SMALL(BV:BV,ROW()-2),"")</f>
        <v/>
      </c>
      <c r="BY92" s="14" t="n">
        <f aca="false">IF(BX91&lt;&gt;BX92,BY91+1,BY91)</f>
        <v>32</v>
      </c>
      <c r="CB92" s="13"/>
      <c r="CC92" s="13" t="n">
        <f aca="false">VLOOKUP(F92,AG:AH,2,0)</f>
        <v>2</v>
      </c>
      <c r="CD92" s="66"/>
      <c r="CE92" s="43" t="n">
        <f aca="false">IF(ISNUMBER(J92),VLOOKUP(J92,AM:AN,2,0),"")</f>
        <v>1</v>
      </c>
      <c r="CF92" s="13"/>
      <c r="CG92" s="13" t="n">
        <f aca="false">VLOOKUP(H92,AJ:AK,2,0)</f>
        <v>3</v>
      </c>
      <c r="CH92" s="13"/>
      <c r="CI92" s="30"/>
      <c r="CJ92" s="30"/>
      <c r="CK92" s="30"/>
      <c r="CL92" s="30"/>
      <c r="CM92" s="30"/>
      <c r="CN92" s="30"/>
      <c r="CO92" s="30"/>
      <c r="CP92" s="31"/>
      <c r="CQ92" s="31"/>
      <c r="CR92" s="31"/>
      <c r="CS92" s="31"/>
      <c r="CT92" s="31"/>
    </row>
    <row r="93" customFormat="false" ht="12" hidden="false" customHeight="true" outlineLevel="0" collapsed="false">
      <c r="B93" s="33" t="str">
        <f aca="false">IF(MOD(ROW(),4)=3,((ROW()+1)/4),"")</f>
        <v/>
      </c>
      <c r="C93" s="48" t="str">
        <f aca="false">CONCATENATE(B91,"C")</f>
        <v>23C</v>
      </c>
      <c r="D93" s="49" t="s">
        <v>146</v>
      </c>
      <c r="E93" s="71"/>
      <c r="F93" s="51" t="n">
        <v>18</v>
      </c>
      <c r="G93" s="52" t="n">
        <f aca="false">IF(ISBLANK(F93),"",IF(F93=0,$CB$2,CC93))</f>
        <v>4</v>
      </c>
      <c r="H93" s="51" t="n">
        <v>6</v>
      </c>
      <c r="I93" s="52" t="n">
        <f aca="false">IF(ISBLANK(H93),"",IF(H93=0,$CF$2,CG93))</f>
        <v>4</v>
      </c>
      <c r="J93" s="51" t="n">
        <v>0</v>
      </c>
      <c r="K93" s="52" t="n">
        <f aca="false">IF(ISNUMBER(J93),VLOOKUP(J93,AM:AN,2,0),"")</f>
        <v>1</v>
      </c>
      <c r="L93" s="51" t="n">
        <v>9</v>
      </c>
      <c r="M93" s="53" t="n">
        <f aca="false">IF(ISNUMBER(L93),VLOOKUP(L93,AP:AQ,2,0),"")</f>
        <v>9</v>
      </c>
      <c r="N93" s="72"/>
      <c r="O93" s="73"/>
      <c r="P93" s="73"/>
      <c r="Q93" s="74"/>
      <c r="R93" s="52" t="n">
        <f aca="false">IF(ISNUMBER(G93),IF(ISNUMBER(I93),IF(ISNUMBER(K93),IF(ISNUMBER(M93),SUM(G93,I93,K93,M93),""),""),""),"")</f>
        <v>18</v>
      </c>
      <c r="S93" s="57" t="n">
        <f aca="false">IF(ISNUMBER(R93),VLOOKUP(AB93,AC:AD,2,0),"")</f>
        <v>28</v>
      </c>
      <c r="T93" s="26"/>
      <c r="U93" s="26"/>
      <c r="V93" s="26"/>
      <c r="W93" s="26"/>
      <c r="X93" s="27" t="n">
        <f aca="false">G93</f>
        <v>4</v>
      </c>
      <c r="Y93" s="12" t="n">
        <f aca="false">I93</f>
        <v>4</v>
      </c>
      <c r="Z93" s="59" t="n">
        <f aca="false">K93</f>
        <v>1</v>
      </c>
      <c r="AA93" s="60" t="n">
        <f aca="false">M93</f>
        <v>9</v>
      </c>
      <c r="AB93" s="17" t="n">
        <f aca="false">IF(ISNUMBER(R93),CONCATENATE(R93+100,X93+100,Y93+100,Z93+100,AA93+100)+0,"")</f>
        <v>118104104101109</v>
      </c>
      <c r="AC93" s="17" t="n">
        <f aca="false">IF(ISNUMBER(SMALL(AB:AB,ROW()-2)),SMALL(AB:AB,ROW()-2),"")</f>
        <v>133104105101123</v>
      </c>
      <c r="AD93" s="14" t="n">
        <f aca="false">IF(AC92&lt;&gt;AC93,AD92+1,AD92)</f>
        <v>88</v>
      </c>
      <c r="AG93" s="14" t="n">
        <f aca="false">IF(ISNUMBER(LARGE(F:F,ROW()-2)),LARGE(F:F,ROW()-2),"")</f>
        <v>12</v>
      </c>
      <c r="AH93" s="14" t="n">
        <f aca="false">IF(AG92&lt;&gt;AG93,AH92+1,AH92)</f>
        <v>10</v>
      </c>
      <c r="AJ93" s="14" t="n">
        <f aca="false">IF(ISNUMBER(LARGE(H:H,ROW()-2)),LARGE(H:H,ROW()-2),"")</f>
        <v>4</v>
      </c>
      <c r="AK93" s="14" t="n">
        <f aca="false">IF(AJ92&lt;&gt;AJ93,AK92+1,AK92)</f>
        <v>6</v>
      </c>
      <c r="AM93" s="14" t="n">
        <f aca="false">IF(ISNUMBER(SMALL(J:J,ROW()-2)),SMALL(J:J,ROW()-2),"")</f>
        <v>0</v>
      </c>
      <c r="AN93" s="14" t="n">
        <f aca="false">IF(AM92&lt;&gt;AM93,AN92+1,AN92)</f>
        <v>1</v>
      </c>
      <c r="AP93" s="14" t="n">
        <f aca="false">IF(ISNUMBER(SMALL(L:L,ROW()-2)),SMALL(L:L,ROW()-2),"")</f>
        <v>17</v>
      </c>
      <c r="AQ93" s="14" t="n">
        <f aca="false">IF(AP92&lt;&gt;AP93,AQ92+1,AQ92)</f>
        <v>17</v>
      </c>
      <c r="AS93" s="14" t="str">
        <f aca="false">IF(ISNUMBER(LARGE(N:N,ROW()-2)),LARGE(N:N,ROW()-2),"")</f>
        <v/>
      </c>
      <c r="AT93" s="14" t="n">
        <f aca="false">IF(AS92&lt;&gt;AS93,AT92+1,AT92)</f>
        <v>7</v>
      </c>
      <c r="AV93" s="14" t="str">
        <f aca="false">IF(ISNUMBER(SMALL(#REF!,ROW()-2)),SMALL(#REF!,ROW()-2),"")</f>
        <v/>
      </c>
      <c r="AW93" s="14" t="n">
        <f aca="false">IF(AV92&lt;&gt;AV93,AW92+1,AW92)</f>
        <v>1</v>
      </c>
      <c r="AY93" s="75"/>
      <c r="AZ93" s="15" t="str">
        <f aca="false">IF(ISNUMBER(LARGE(AY:AY,ROW()-2)),LARGE(AY:AY,ROW()-2),"")</f>
        <v/>
      </c>
      <c r="BB93" s="62" t="str">
        <f aca="false">IF(ISNUMBER(AY93),VLOOKUP(AY93,AZ:BA,2,0),"")</f>
        <v/>
      </c>
      <c r="BC93" s="62"/>
      <c r="BD93" s="62" t="n">
        <f aca="false">P93</f>
        <v>0</v>
      </c>
      <c r="BE93" s="14" t="str">
        <f aca="false">IF(ISNUMBER(SMALL(P:P,ROW()-2)),SMALL(P:P,ROW()-2),"")</f>
        <v/>
      </c>
      <c r="BF93" s="14" t="n">
        <f aca="false">IF(BE92&lt;&gt;BE93,BF92+1,BF92)</f>
        <v>32</v>
      </c>
      <c r="BG93" s="62" t="n">
        <f aca="false">IF(ISNUMBER(BD93),VLOOKUP(BD93,BE:BF,2,0),"")</f>
        <v>0</v>
      </c>
      <c r="BI93" s="14" t="n">
        <f aca="false">IF(ISNUMBER(SMALL(R:R,ROW()-2)),SMALL(R:R,ROW()-2),"")</f>
        <v>33</v>
      </c>
      <c r="BJ93" s="14" t="n">
        <f aca="false">IF(BI92&lt;&gt;BI93,BJ92+1,BJ92)</f>
        <v>26</v>
      </c>
      <c r="BN93" s="29"/>
      <c r="BO93" s="29"/>
      <c r="BP93" s="29"/>
      <c r="BQ93" s="63"/>
      <c r="BR93" s="63"/>
      <c r="BS93" s="64" t="e">
        <f aca="false">#REF!</f>
        <v>#REF!</v>
      </c>
      <c r="BT93" s="63"/>
      <c r="BU93" s="64" t="e">
        <f aca="false">#REF!</f>
        <v>#REF!</v>
      </c>
      <c r="BV93" s="65"/>
      <c r="BW93" s="65"/>
      <c r="BX93" s="17" t="str">
        <f aca="false">IF(ISNUMBER(SMALL(BV:BV,ROW()-2)),SMALL(BV:BV,ROW()-2),"")</f>
        <v/>
      </c>
      <c r="BY93" s="14" t="n">
        <f aca="false">IF(BX92&lt;&gt;BX93,BY92+1,BY92)</f>
        <v>32</v>
      </c>
      <c r="CB93" s="13"/>
      <c r="CC93" s="13" t="n">
        <f aca="false">VLOOKUP(F93,AG:AH,2,0)</f>
        <v>4</v>
      </c>
      <c r="CD93" s="66"/>
      <c r="CE93" s="43" t="n">
        <f aca="false">IF(ISNUMBER(J93),VLOOKUP(J93,AM:AN,2,0),"")</f>
        <v>1</v>
      </c>
      <c r="CF93" s="13"/>
      <c r="CG93" s="13" t="n">
        <f aca="false">VLOOKUP(H93,AJ:AK,2,0)</f>
        <v>4</v>
      </c>
      <c r="CH93" s="13"/>
      <c r="CI93" s="30"/>
      <c r="CJ93" s="30"/>
      <c r="CK93" s="30"/>
      <c r="CL93" s="30"/>
      <c r="CM93" s="30"/>
      <c r="CN93" s="30"/>
      <c r="CO93" s="30"/>
      <c r="CP93" s="31"/>
      <c r="CQ93" s="31"/>
      <c r="CR93" s="31"/>
      <c r="CS93" s="31"/>
      <c r="CT93" s="31"/>
    </row>
    <row r="94" customFormat="false" ht="12" hidden="false" customHeight="true" outlineLevel="0" collapsed="false">
      <c r="B94" s="33" t="str">
        <f aca="false">IF(MOD(ROW(),4)=3,((ROW()+1)/4),"")</f>
        <v/>
      </c>
      <c r="C94" s="48" t="str">
        <f aca="false">CONCATENATE(B91,"D")</f>
        <v>23D</v>
      </c>
      <c r="D94" s="49" t="s">
        <v>147</v>
      </c>
      <c r="E94" s="71"/>
      <c r="F94" s="51" t="n">
        <v>17</v>
      </c>
      <c r="G94" s="52" t="n">
        <f aca="false">IF(ISBLANK(F94),"",IF(F94=0,$CB$2,CC94))</f>
        <v>5</v>
      </c>
      <c r="H94" s="51" t="n">
        <v>5</v>
      </c>
      <c r="I94" s="52" t="n">
        <f aca="false">IF(ISBLANK(H94),"",IF(H94=0,$CF$2,CG94))</f>
        <v>5</v>
      </c>
      <c r="J94" s="51" t="n">
        <v>0</v>
      </c>
      <c r="K94" s="52" t="n">
        <f aca="false">IF(ISNUMBER(J94),VLOOKUP(J94,AM:AN,2,0),"")</f>
        <v>1</v>
      </c>
      <c r="L94" s="51" t="n">
        <v>1</v>
      </c>
      <c r="M94" s="52" t="n">
        <f aca="false">IF(ISNUMBER(L94),VLOOKUP(L94,AP:AQ,2,0),"")</f>
        <v>2</v>
      </c>
      <c r="N94" s="72"/>
      <c r="O94" s="73"/>
      <c r="P94" s="73"/>
      <c r="Q94" s="74"/>
      <c r="R94" s="52" t="n">
        <f aca="false">IF(ISNUMBER(G94),IF(ISNUMBER(I94),IF(ISNUMBER(K94),IF(ISNUMBER(M94),SUM(G94,I94,K94,M94),""),""),""),"")</f>
        <v>13</v>
      </c>
      <c r="S94" s="57" t="n">
        <f aca="false">IF(ISNUMBER(R94),VLOOKUP(AB94,AC:AD,2,0),"")</f>
        <v>12</v>
      </c>
      <c r="T94" s="26"/>
      <c r="U94" s="26"/>
      <c r="V94" s="26"/>
      <c r="W94" s="26"/>
      <c r="X94" s="27" t="n">
        <f aca="false">G94</f>
        <v>5</v>
      </c>
      <c r="Y94" s="12" t="n">
        <f aca="false">I94</f>
        <v>5</v>
      </c>
      <c r="Z94" s="59" t="n">
        <f aca="false">K94</f>
        <v>1</v>
      </c>
      <c r="AA94" s="60" t="n">
        <f aca="false">M94</f>
        <v>2</v>
      </c>
      <c r="AB94" s="17" t="n">
        <f aca="false">IF(ISNUMBER(R94),CONCATENATE(R94+100,X94+100,Y94+100,Z94+100,AA94+100)+0,"")</f>
        <v>113105105101102</v>
      </c>
      <c r="AC94" s="17" t="n">
        <f aca="false">IF(ISNUMBER(SMALL(AB:AB,ROW()-2)),SMALL(AB:AB,ROW()-2),"")</f>
        <v>133107104101121</v>
      </c>
      <c r="AD94" s="14" t="n">
        <f aca="false">IF(AC93&lt;&gt;AC94,AD93+1,AD93)</f>
        <v>89</v>
      </c>
      <c r="AG94" s="14" t="n">
        <f aca="false">IF(ISNUMBER(LARGE(F:F,ROW()-2)),LARGE(F:F,ROW()-2),"")</f>
        <v>12</v>
      </c>
      <c r="AH94" s="14" t="n">
        <f aca="false">IF(AG93&lt;&gt;AG94,AH93+1,AH93)</f>
        <v>10</v>
      </c>
      <c r="AJ94" s="14" t="n">
        <f aca="false">IF(ISNUMBER(LARGE(H:H,ROW()-2)),LARGE(H:H,ROW()-2),"")</f>
        <v>4</v>
      </c>
      <c r="AK94" s="14" t="n">
        <f aca="false">IF(AJ93&lt;&gt;AJ94,AK93+1,AK93)</f>
        <v>6</v>
      </c>
      <c r="AM94" s="14" t="n">
        <f aca="false">IF(ISNUMBER(SMALL(J:J,ROW()-2)),SMALL(J:J,ROW()-2),"")</f>
        <v>0</v>
      </c>
      <c r="AN94" s="14" t="n">
        <f aca="false">IF(AM93&lt;&gt;AM94,AN93+1,AN93)</f>
        <v>1</v>
      </c>
      <c r="AP94" s="14" t="n">
        <f aca="false">IF(ISNUMBER(SMALL(L:L,ROW()-2)),SMALL(L:L,ROW()-2),"")</f>
        <v>17</v>
      </c>
      <c r="AQ94" s="14" t="n">
        <f aca="false">IF(AP93&lt;&gt;AP94,AQ93+1,AQ93)</f>
        <v>17</v>
      </c>
      <c r="AS94" s="14" t="str">
        <f aca="false">IF(ISNUMBER(LARGE(N:N,ROW()-2)),LARGE(N:N,ROW()-2),"")</f>
        <v/>
      </c>
      <c r="AT94" s="14" t="n">
        <f aca="false">IF(AS93&lt;&gt;AS94,AT93+1,AT93)</f>
        <v>7</v>
      </c>
      <c r="AV94" s="14" t="str">
        <f aca="false">IF(ISNUMBER(SMALL(#REF!,ROW()-2)),SMALL(#REF!,ROW()-2),"")</f>
        <v/>
      </c>
      <c r="AW94" s="14" t="n">
        <f aca="false">IF(AV93&lt;&gt;AV94,AW93+1,AW93)</f>
        <v>1</v>
      </c>
      <c r="AY94" s="75"/>
      <c r="AZ94" s="15" t="str">
        <f aca="false">IF(ISNUMBER(LARGE(AY:AY,ROW()-2)),LARGE(AY:AY,ROW()-2),"")</f>
        <v/>
      </c>
      <c r="BB94" s="62"/>
      <c r="BC94" s="62"/>
      <c r="BD94" s="62"/>
      <c r="BE94" s="14" t="str">
        <f aca="false">IF(ISNUMBER(SMALL(P:P,ROW()-2)),SMALL(P:P,ROW()-2),"")</f>
        <v/>
      </c>
      <c r="BF94" s="14" t="n">
        <f aca="false">IF(BE93&lt;&gt;BE94,BF93+1,BF93)</f>
        <v>32</v>
      </c>
      <c r="BG94" s="62"/>
      <c r="BI94" s="14" t="n">
        <f aca="false">IF(ISNUMBER(SMALL(R:R,ROW()-2)),SMALL(R:R,ROW()-2),"")</f>
        <v>33</v>
      </c>
      <c r="BJ94" s="14" t="n">
        <f aca="false">IF(BI93&lt;&gt;BI94,BJ93+1,BJ93)</f>
        <v>26</v>
      </c>
      <c r="BN94" s="29"/>
      <c r="BO94" s="29"/>
      <c r="BP94" s="29"/>
      <c r="BQ94" s="63"/>
      <c r="BR94" s="63"/>
      <c r="BS94" s="64"/>
      <c r="BT94" s="63"/>
      <c r="BU94" s="64"/>
      <c r="BV94" s="65"/>
      <c r="BW94" s="65"/>
      <c r="BX94" s="17" t="str">
        <f aca="false">IF(ISNUMBER(SMALL(BV:BV,ROW()-2)),SMALL(BV:BV,ROW()-2),"")</f>
        <v/>
      </c>
      <c r="BY94" s="14" t="n">
        <f aca="false">IF(BX93&lt;&gt;BX94,BY93+1,BY93)</f>
        <v>32</v>
      </c>
      <c r="CB94" s="13"/>
      <c r="CC94" s="13" t="n">
        <f aca="false">VLOOKUP(F94,AG:AH,2,0)</f>
        <v>5</v>
      </c>
      <c r="CD94" s="66"/>
      <c r="CE94" s="43" t="n">
        <f aca="false">IF(ISNUMBER(J94),VLOOKUP(J94,AM:AN,2,0),"")</f>
        <v>1</v>
      </c>
      <c r="CF94" s="13"/>
      <c r="CG94" s="13" t="n">
        <f aca="false">VLOOKUP(H94,AJ:AK,2,0)</f>
        <v>5</v>
      </c>
      <c r="CH94" s="13"/>
      <c r="CI94" s="30"/>
      <c r="CJ94" s="30"/>
      <c r="CK94" s="30"/>
      <c r="CL94" s="30"/>
      <c r="CM94" s="30"/>
      <c r="CN94" s="30"/>
      <c r="CO94" s="30"/>
      <c r="CP94" s="31"/>
      <c r="CQ94" s="31"/>
      <c r="CR94" s="31"/>
      <c r="CS94" s="31"/>
      <c r="CT94" s="31"/>
    </row>
    <row r="95" customFormat="false" ht="12" hidden="false" customHeight="true" outlineLevel="0" collapsed="false">
      <c r="B95" s="33" t="n">
        <f aca="false">IF(MOD(ROW(),4)=3,((ROW()+1)/4),"")</f>
        <v>24</v>
      </c>
      <c r="C95" s="48" t="str">
        <f aca="false">CONCATENATE(B95,"A")</f>
        <v>24A</v>
      </c>
      <c r="D95" s="49" t="s">
        <v>148</v>
      </c>
      <c r="E95" s="50" t="s">
        <v>149</v>
      </c>
      <c r="F95" s="51" t="n">
        <v>14</v>
      </c>
      <c r="G95" s="52" t="n">
        <f aca="false">IF(ISBLANK(F95),"",IF(F95=0,$CB$2,CC95))</f>
        <v>8</v>
      </c>
      <c r="H95" s="51" t="n">
        <v>5</v>
      </c>
      <c r="I95" s="52" t="n">
        <f aca="false">IF(ISBLANK(H95),"",IF(H95=0,$CF$2,CG95))</f>
        <v>5</v>
      </c>
      <c r="J95" s="51" t="n">
        <v>0</v>
      </c>
      <c r="K95" s="52" t="n">
        <f aca="false">IF(ISNUMBER(J95),VLOOKUP(J95,AM:AN,2,0),"")</f>
        <v>1</v>
      </c>
      <c r="L95" s="51" t="n">
        <v>24</v>
      </c>
      <c r="M95" s="52" t="n">
        <f aca="false">IF(ISNUMBER(L95),VLOOKUP(L95,AP:AQ,2,0),"")</f>
        <v>23</v>
      </c>
      <c r="N95" s="72" t="n">
        <v>17</v>
      </c>
      <c r="O95" s="73" t="n">
        <f aca="false">IF(ISBLANK(N95),"",IF(N95=0,$CC$2,CD95))</f>
        <v>4</v>
      </c>
      <c r="P95" s="73" t="n">
        <f aca="false">IF(ISNUMBER(O95),IF(ISNUMBER(O95),IF(ISNUMBER(O95),IF(ISNUMBER(O95),O95+G95+G96+G97+G98+I95+I96+I97+I98+K95+K96+K97+K98+M95+M96+M97+M98,""),""),""),"")</f>
        <v>135</v>
      </c>
      <c r="Q95" s="74" t="n">
        <f aca="false">IF(ISNUMBER(P95),VLOOKUP(BV95,BX:BY,2,0),"")</f>
        <v>25</v>
      </c>
      <c r="R95" s="52" t="n">
        <f aca="false">IF(ISNUMBER(G95),IF(ISNUMBER(I95),IF(ISNUMBER(K95),IF(ISNUMBER(M95),SUM(G95,I95,K95,M95),""),""),""),"")</f>
        <v>37</v>
      </c>
      <c r="S95" s="57" t="n">
        <f aca="false">IF(ISNUMBER(R95),VLOOKUP(AB95,AC:AD,2,0),"")</f>
        <v>112</v>
      </c>
      <c r="T95" s="26"/>
      <c r="U95" s="26"/>
      <c r="V95" s="26"/>
      <c r="W95" s="26"/>
      <c r="X95" s="27" t="n">
        <f aca="false">G95</f>
        <v>8</v>
      </c>
      <c r="Y95" s="12" t="n">
        <f aca="false">I95</f>
        <v>5</v>
      </c>
      <c r="Z95" s="59" t="n">
        <f aca="false">K95</f>
        <v>1</v>
      </c>
      <c r="AA95" s="60" t="n">
        <f aca="false">M95</f>
        <v>23</v>
      </c>
      <c r="AB95" s="17" t="n">
        <f aca="false">IF(ISNUMBER(R95),CONCATENATE(R95+100,X95+100,Y95+100,Z95+100,AA95+100)+0,"")</f>
        <v>137108105101123</v>
      </c>
      <c r="AC95" s="17" t="n">
        <f aca="false">IF(ISNUMBER(SMALL(AB:AB,ROW()-2)),SMALL(AB:AB,ROW()-2),"")</f>
        <v>133107104102120</v>
      </c>
      <c r="AD95" s="14" t="n">
        <f aca="false">IF(AC94&lt;&gt;AC95,AD94+1,AD94)</f>
        <v>90</v>
      </c>
      <c r="AG95" s="14" t="n">
        <f aca="false">IF(ISNUMBER(LARGE(F:F,ROW()-2)),LARGE(F:F,ROW()-2),"")</f>
        <v>12</v>
      </c>
      <c r="AH95" s="14" t="n">
        <f aca="false">IF(AG94&lt;&gt;AG95,AH94+1,AH94)</f>
        <v>10</v>
      </c>
      <c r="AJ95" s="14" t="n">
        <f aca="false">IF(ISNUMBER(LARGE(H:H,ROW()-2)),LARGE(H:H,ROW()-2),"")</f>
        <v>4</v>
      </c>
      <c r="AK95" s="14" t="n">
        <f aca="false">IF(AJ94&lt;&gt;AJ95,AK94+1,AK94)</f>
        <v>6</v>
      </c>
      <c r="AM95" s="14" t="n">
        <f aca="false">IF(ISNUMBER(SMALL(J:J,ROW()-2)),SMALL(J:J,ROW()-2),"")</f>
        <v>0</v>
      </c>
      <c r="AN95" s="14" t="n">
        <f aca="false">IF(AM94&lt;&gt;AM95,AN94+1,AN94)</f>
        <v>1</v>
      </c>
      <c r="AP95" s="14" t="n">
        <f aca="false">IF(ISNUMBER(SMALL(L:L,ROW()-2)),SMALL(L:L,ROW()-2),"")</f>
        <v>18</v>
      </c>
      <c r="AQ95" s="14" t="n">
        <f aca="false">IF(AP94&lt;&gt;AP95,AQ94+1,AQ94)</f>
        <v>18</v>
      </c>
      <c r="AS95" s="14" t="str">
        <f aca="false">IF(ISNUMBER(LARGE(N:N,ROW()-2)),LARGE(N:N,ROW()-2),"")</f>
        <v/>
      </c>
      <c r="AT95" s="14" t="n">
        <f aca="false">IF(AS94&lt;&gt;AS95,AT94+1,AT94)</f>
        <v>7</v>
      </c>
      <c r="AV95" s="14" t="str">
        <f aca="false">IF(ISNUMBER(SMALL(#REF!,ROW()-2)),SMALL(#REF!,ROW()-2),"")</f>
        <v/>
      </c>
      <c r="AW95" s="14" t="n">
        <f aca="false">IF(AV94&lt;&gt;AV95,AW94+1,AW94)</f>
        <v>1</v>
      </c>
      <c r="AY95" s="75"/>
      <c r="AZ95" s="15" t="str">
        <f aca="false">IF(ISNUMBER(LARGE(AY:AY,ROW()-2)),LARGE(AY:AY,ROW()-2),"")</f>
        <v/>
      </c>
      <c r="BB95" s="62"/>
      <c r="BC95" s="62"/>
      <c r="BD95" s="62"/>
      <c r="BE95" s="14" t="str">
        <f aca="false">IF(ISNUMBER(SMALL(P:P,ROW()-2)),SMALL(P:P,ROW()-2),"")</f>
        <v/>
      </c>
      <c r="BF95" s="14" t="n">
        <f aca="false">IF(BE94&lt;&gt;BE95,BF94+1,BF94)</f>
        <v>32</v>
      </c>
      <c r="BG95" s="62"/>
      <c r="BI95" s="14" t="n">
        <f aca="false">IF(ISNUMBER(SMALL(R:R,ROW()-2)),SMALL(R:R,ROW()-2),"")</f>
        <v>33</v>
      </c>
      <c r="BJ95" s="14" t="n">
        <f aca="false">IF(BI94&lt;&gt;BI95,BJ94+1,BJ94)</f>
        <v>26</v>
      </c>
      <c r="BN95" s="29" t="n">
        <f aca="false">P95</f>
        <v>135</v>
      </c>
      <c r="BO95" s="29" t="n">
        <f aca="false">SUM(G95,G96,G97,G98)</f>
        <v>31</v>
      </c>
      <c r="BP95" s="29" t="n">
        <f aca="false">SUM(I95,I96,I97,I98)</f>
        <v>20</v>
      </c>
      <c r="BQ95" s="63" t="n">
        <f aca="false">SUM(K95,K96,K97,K98)</f>
        <v>5</v>
      </c>
      <c r="BR95" s="63" t="n">
        <f aca="false">O95</f>
        <v>4</v>
      </c>
      <c r="BS95" s="64"/>
      <c r="BT95" s="63" t="n">
        <f aca="false">SUM(M95,M96,M97,M98)</f>
        <v>75</v>
      </c>
      <c r="BU95" s="64"/>
      <c r="BV95" s="65" t="n">
        <f aca="false">IF(ISNUMBER(P95),CONCATENATE(BN95+100,BO95+100,BP95+100,BQ95+100,BT95+100,BR95+100)+0,"")</f>
        <v>2.35131120105175E+017</v>
      </c>
      <c r="BW95" s="65" t="str">
        <f aca="false">IF(ISNUMBER(SMALL(BV:BV,ROW()-2)),SMALL(BV:BV,ROW()-2),"")</f>
        <v/>
      </c>
      <c r="BX95" s="17" t="str">
        <f aca="false">IF(ISNUMBER(SMALL(BV:BV,ROW()-2)),SMALL(BV:BV,ROW()-2),"")</f>
        <v/>
      </c>
      <c r="BY95" s="14" t="n">
        <f aca="false">IF(BX94&lt;&gt;BX95,BY94+1,BY94)</f>
        <v>32</v>
      </c>
      <c r="CB95" s="13"/>
      <c r="CC95" s="13" t="n">
        <f aca="false">VLOOKUP(F95,AG:AH,2,0)</f>
        <v>8</v>
      </c>
      <c r="CD95" s="66" t="n">
        <f aca="false">VLOOKUP(N95,AS:AT,2,0)</f>
        <v>4</v>
      </c>
      <c r="CE95" s="43" t="n">
        <f aca="false">IF(ISNUMBER(J95),VLOOKUP(J95,AM:AN,2,0),"")</f>
        <v>1</v>
      </c>
      <c r="CF95" s="13"/>
      <c r="CG95" s="13" t="n">
        <f aca="false">VLOOKUP(H95,AJ:AK,2,0)</f>
        <v>5</v>
      </c>
      <c r="CH95" s="13"/>
      <c r="CI95" s="30"/>
      <c r="CJ95" s="30"/>
      <c r="CK95" s="30"/>
      <c r="CL95" s="30"/>
      <c r="CM95" s="30"/>
      <c r="CN95" s="30"/>
      <c r="CO95" s="30"/>
      <c r="CP95" s="31"/>
      <c r="CQ95" s="31"/>
      <c r="CR95" s="31"/>
      <c r="CS95" s="31"/>
      <c r="CT95" s="31"/>
    </row>
    <row r="96" customFormat="false" ht="12" hidden="false" customHeight="true" outlineLevel="0" collapsed="false">
      <c r="B96" s="33" t="str">
        <f aca="false">IF(MOD(ROW(),4)=3,((ROW()+1)/4),"")</f>
        <v/>
      </c>
      <c r="C96" s="48" t="str">
        <f aca="false">CONCATENATE(B95,"B")</f>
        <v>24B</v>
      </c>
      <c r="D96" s="49" t="s">
        <v>150</v>
      </c>
      <c r="E96" s="50"/>
      <c r="F96" s="51" t="n">
        <v>16</v>
      </c>
      <c r="G96" s="52" t="n">
        <f aca="false">IF(ISBLANK(F96),"",IF(F96=0,$CB$2,CC96))</f>
        <v>6</v>
      </c>
      <c r="H96" s="51" t="n">
        <v>6</v>
      </c>
      <c r="I96" s="52" t="n">
        <f aca="false">IF(ISBLANK(H96),"",IF(H96=0,$CF$2,CG96))</f>
        <v>4</v>
      </c>
      <c r="J96" s="51" t="n">
        <v>0</v>
      </c>
      <c r="K96" s="52" t="n">
        <f aca="false">IF(ISNUMBER(J96),VLOOKUP(J96,AM:AN,2,0),"")</f>
        <v>1</v>
      </c>
      <c r="L96" s="51" t="n">
        <v>17</v>
      </c>
      <c r="M96" s="52" t="n">
        <f aca="false">IF(ISNUMBER(L96),VLOOKUP(L96,AP:AQ,2,0),"")</f>
        <v>17</v>
      </c>
      <c r="N96" s="72"/>
      <c r="O96" s="73"/>
      <c r="P96" s="73"/>
      <c r="Q96" s="74"/>
      <c r="R96" s="52" t="n">
        <f aca="false">IF(ISNUMBER(G96),IF(ISNUMBER(I96),IF(ISNUMBER(K96),IF(ISNUMBER(M96),SUM(G96,I96,K96,M96),""),""),""),"")</f>
        <v>28</v>
      </c>
      <c r="S96" s="57" t="n">
        <f aca="false">IF(ISNUMBER(R96),VLOOKUP(AB96,AC:AD,2,0),"")</f>
        <v>66</v>
      </c>
      <c r="T96" s="26"/>
      <c r="U96" s="26"/>
      <c r="V96" s="26"/>
      <c r="W96" s="26"/>
      <c r="X96" s="27" t="n">
        <f aca="false">G96</f>
        <v>6</v>
      </c>
      <c r="Y96" s="12" t="n">
        <f aca="false">I96</f>
        <v>4</v>
      </c>
      <c r="Z96" s="59" t="n">
        <f aca="false">K96</f>
        <v>1</v>
      </c>
      <c r="AA96" s="60" t="n">
        <f aca="false">M96</f>
        <v>17</v>
      </c>
      <c r="AB96" s="17" t="n">
        <f aca="false">IF(ISNUMBER(R96),CONCATENATE(R96+100,X96+100,Y96+100,Z96+100,AA96+100)+0,"")</f>
        <v>128106104101117</v>
      </c>
      <c r="AC96" s="17" t="n">
        <f aca="false">IF(ISNUMBER(SMALL(AB:AB,ROW()-2)),SMALL(AB:AB,ROW()-2),"")</f>
        <v>133109104101119</v>
      </c>
      <c r="AD96" s="14" t="n">
        <f aca="false">IF(AC95&lt;&gt;AC96,AD95+1,AD95)</f>
        <v>91</v>
      </c>
      <c r="AG96" s="14" t="n">
        <f aca="false">IF(ISNUMBER(LARGE(F:F,ROW()-2)),LARGE(F:F,ROW()-2),"")</f>
        <v>12</v>
      </c>
      <c r="AH96" s="14" t="n">
        <f aca="false">IF(AG95&lt;&gt;AG96,AH95+1,AH95)</f>
        <v>10</v>
      </c>
      <c r="AJ96" s="14" t="n">
        <f aca="false">IF(ISNUMBER(LARGE(H:H,ROW()-2)),LARGE(H:H,ROW()-2),"")</f>
        <v>4</v>
      </c>
      <c r="AK96" s="14" t="n">
        <f aca="false">IF(AJ95&lt;&gt;AJ96,AK95+1,AK95)</f>
        <v>6</v>
      </c>
      <c r="AM96" s="14" t="n">
        <f aca="false">IF(ISNUMBER(SMALL(J:J,ROW()-2)),SMALL(J:J,ROW()-2),"")</f>
        <v>0</v>
      </c>
      <c r="AN96" s="14" t="n">
        <f aca="false">IF(AM95&lt;&gt;AM96,AN95+1,AN95)</f>
        <v>1</v>
      </c>
      <c r="AP96" s="14" t="n">
        <f aca="false">IF(ISNUMBER(SMALL(L:L,ROW()-2)),SMALL(L:L,ROW()-2),"")</f>
        <v>18</v>
      </c>
      <c r="AQ96" s="14" t="n">
        <f aca="false">IF(AP95&lt;&gt;AP96,AQ95+1,AQ95)</f>
        <v>18</v>
      </c>
      <c r="AS96" s="14" t="str">
        <f aca="false">IF(ISNUMBER(LARGE(N:N,ROW()-2)),LARGE(N:N,ROW()-2),"")</f>
        <v/>
      </c>
      <c r="AT96" s="14" t="n">
        <f aca="false">IF(AS95&lt;&gt;AS96,AT95+1,AT95)</f>
        <v>7</v>
      </c>
      <c r="AV96" s="14" t="str">
        <f aca="false">IF(ISNUMBER(SMALL(#REF!,ROW()-2)),SMALL(#REF!,ROW()-2),"")</f>
        <v/>
      </c>
      <c r="AW96" s="14" t="n">
        <f aca="false">IF(AV95&lt;&gt;AV96,AW95+1,AW95)</f>
        <v>1</v>
      </c>
      <c r="AY96" s="75"/>
      <c r="AZ96" s="15" t="str">
        <f aca="false">IF(ISNUMBER(LARGE(AY:AY,ROW()-2)),LARGE(AY:AY,ROW()-2),"")</f>
        <v/>
      </c>
      <c r="BB96" s="62" t="str">
        <f aca="false">IF(ISNUMBER(AY96),VLOOKUP(AY96,AZ:BA,2,0),"")</f>
        <v/>
      </c>
      <c r="BC96" s="62"/>
      <c r="BD96" s="62" t="n">
        <f aca="false">P96</f>
        <v>0</v>
      </c>
      <c r="BE96" s="14" t="str">
        <f aca="false">IF(ISNUMBER(SMALL(P:P,ROW()-2)),SMALL(P:P,ROW()-2),"")</f>
        <v/>
      </c>
      <c r="BF96" s="14" t="n">
        <f aca="false">IF(BE95&lt;&gt;BE96,BF95+1,BF95)</f>
        <v>32</v>
      </c>
      <c r="BG96" s="62" t="n">
        <f aca="false">IF(ISNUMBER(BD96),VLOOKUP(BD96,BE:BF,2,0),"")</f>
        <v>0</v>
      </c>
      <c r="BI96" s="14" t="n">
        <f aca="false">IF(ISNUMBER(SMALL(R:R,ROW()-2)),SMALL(R:R,ROW()-2),"")</f>
        <v>33</v>
      </c>
      <c r="BJ96" s="14" t="n">
        <f aca="false">IF(BI95&lt;&gt;BI96,BJ95+1,BJ95)</f>
        <v>26</v>
      </c>
      <c r="BN96" s="29"/>
      <c r="BO96" s="29"/>
      <c r="BP96" s="29"/>
      <c r="BQ96" s="63"/>
      <c r="BR96" s="63"/>
      <c r="BS96" s="64" t="e">
        <f aca="false">#REF!</f>
        <v>#REF!</v>
      </c>
      <c r="BT96" s="63"/>
      <c r="BU96" s="64" t="e">
        <f aca="false">#REF!</f>
        <v>#REF!</v>
      </c>
      <c r="BV96" s="65"/>
      <c r="BW96" s="65"/>
      <c r="BX96" s="17" t="str">
        <f aca="false">IF(ISNUMBER(SMALL(BV:BV,ROW()-2)),SMALL(BV:BV,ROW()-2),"")</f>
        <v/>
      </c>
      <c r="BY96" s="14" t="n">
        <f aca="false">IF(BX95&lt;&gt;BX96,BY95+1,BY95)</f>
        <v>32</v>
      </c>
      <c r="CB96" s="13"/>
      <c r="CC96" s="13" t="n">
        <f aca="false">VLOOKUP(F96,AG:AH,2,0)</f>
        <v>6</v>
      </c>
      <c r="CD96" s="66"/>
      <c r="CE96" s="43" t="n">
        <f aca="false">IF(ISNUMBER(J96),VLOOKUP(J96,AM:AN,2,0),"")</f>
        <v>1</v>
      </c>
      <c r="CF96" s="13"/>
      <c r="CG96" s="13" t="n">
        <f aca="false">VLOOKUP(H96,AJ:AK,2,0)</f>
        <v>4</v>
      </c>
      <c r="CH96" s="13"/>
      <c r="CI96" s="30"/>
      <c r="CJ96" s="30"/>
      <c r="CK96" s="30"/>
      <c r="CL96" s="30"/>
      <c r="CM96" s="30"/>
      <c r="CN96" s="30"/>
      <c r="CO96" s="30"/>
      <c r="CP96" s="31"/>
      <c r="CQ96" s="31"/>
      <c r="CR96" s="31"/>
      <c r="CS96" s="31"/>
      <c r="CT96" s="31"/>
    </row>
    <row r="97" customFormat="false" ht="12" hidden="false" customHeight="true" outlineLevel="0" collapsed="false">
      <c r="B97" s="33" t="str">
        <f aca="false">IF(MOD(ROW(),4)=3,((ROW()+1)/4),"")</f>
        <v/>
      </c>
      <c r="C97" s="48" t="str">
        <f aca="false">CONCATENATE(B95,"C")</f>
        <v>24C</v>
      </c>
      <c r="D97" s="49" t="s">
        <v>151</v>
      </c>
      <c r="E97" s="50"/>
      <c r="F97" s="51" t="n">
        <v>17</v>
      </c>
      <c r="G97" s="52" t="n">
        <f aca="false">IF(ISBLANK(F97),"",IF(F97=0,$CB$2,CC97))</f>
        <v>5</v>
      </c>
      <c r="H97" s="51" t="n">
        <v>5</v>
      </c>
      <c r="I97" s="52" t="n">
        <f aca="false">IF(ISBLANK(H97),"",IF(H97=0,$CF$2,CG97))</f>
        <v>5</v>
      </c>
      <c r="J97" s="51" t="n">
        <v>3</v>
      </c>
      <c r="K97" s="52" t="n">
        <f aca="false">IF(ISNUMBER(J97),VLOOKUP(J97,AM:AN,2,0),"")</f>
        <v>2</v>
      </c>
      <c r="L97" s="51" t="n">
        <v>18</v>
      </c>
      <c r="M97" s="52" t="n">
        <f aca="false">IF(ISNUMBER(L97),VLOOKUP(L97,AP:AQ,2,0),"")</f>
        <v>18</v>
      </c>
      <c r="N97" s="72"/>
      <c r="O97" s="73"/>
      <c r="P97" s="73"/>
      <c r="Q97" s="74"/>
      <c r="R97" s="52" t="n">
        <f aca="false">IF(ISNUMBER(G97),IF(ISNUMBER(I97),IF(ISNUMBER(K97),IF(ISNUMBER(M97),SUM(G97,I97,K97,M97),""),""),""),"")</f>
        <v>30</v>
      </c>
      <c r="S97" s="57" t="n">
        <f aca="false">IF(ISNUMBER(R97),VLOOKUP(AB97,AC:AD,2,0),"")</f>
        <v>73</v>
      </c>
      <c r="T97" s="26"/>
      <c r="U97" s="26"/>
      <c r="V97" s="26"/>
      <c r="W97" s="26"/>
      <c r="X97" s="27" t="n">
        <f aca="false">G97</f>
        <v>5</v>
      </c>
      <c r="Y97" s="12" t="n">
        <f aca="false">I97</f>
        <v>5</v>
      </c>
      <c r="Z97" s="59" t="n">
        <f aca="false">K97</f>
        <v>2</v>
      </c>
      <c r="AA97" s="60" t="n">
        <f aca="false">M97</f>
        <v>18</v>
      </c>
      <c r="AB97" s="17" t="n">
        <f aca="false">IF(ISNUMBER(R97),CONCATENATE(R97+100,X97+100,Y97+100,Z97+100,AA97+100)+0,"")</f>
        <v>130105105102118</v>
      </c>
      <c r="AC97" s="17" t="n">
        <f aca="false">IF(ISNUMBER(SMALL(AB:AB,ROW()-2)),SMALL(AB:AB,ROW()-2),"")</f>
        <v>133110102101120</v>
      </c>
      <c r="AD97" s="14" t="n">
        <f aca="false">IF(AC96&lt;&gt;AC97,AD96+1,AD96)</f>
        <v>92</v>
      </c>
      <c r="AG97" s="14" t="n">
        <f aca="false">IF(ISNUMBER(LARGE(F:F,ROW()-2)),LARGE(F:F,ROW()-2),"")</f>
        <v>12</v>
      </c>
      <c r="AH97" s="14" t="n">
        <f aca="false">IF(AG96&lt;&gt;AG97,AH96+1,AH96)</f>
        <v>10</v>
      </c>
      <c r="AJ97" s="14" t="n">
        <f aca="false">IF(ISNUMBER(LARGE(H:H,ROW()-2)),LARGE(H:H,ROW()-2),"")</f>
        <v>4</v>
      </c>
      <c r="AK97" s="14" t="n">
        <f aca="false">IF(AJ96&lt;&gt;AJ97,AK96+1,AK96)</f>
        <v>6</v>
      </c>
      <c r="AM97" s="14" t="n">
        <f aca="false">IF(ISNUMBER(SMALL(J:J,ROW()-2)),SMALL(J:J,ROW()-2),"")</f>
        <v>0</v>
      </c>
      <c r="AN97" s="14" t="n">
        <f aca="false">IF(AM96&lt;&gt;AM97,AN96+1,AN96)</f>
        <v>1</v>
      </c>
      <c r="AP97" s="14" t="n">
        <f aca="false">IF(ISNUMBER(SMALL(L:L,ROW()-2)),SMALL(L:L,ROW()-2),"")</f>
        <v>18</v>
      </c>
      <c r="AQ97" s="14" t="n">
        <f aca="false">IF(AP96&lt;&gt;AP97,AQ96+1,AQ96)</f>
        <v>18</v>
      </c>
      <c r="AS97" s="14" t="str">
        <f aca="false">IF(ISNUMBER(LARGE(N:N,ROW()-2)),LARGE(N:N,ROW()-2),"")</f>
        <v/>
      </c>
      <c r="AT97" s="14" t="n">
        <f aca="false">IF(AS96&lt;&gt;AS97,AT96+1,AT96)</f>
        <v>7</v>
      </c>
      <c r="AV97" s="14" t="str">
        <f aca="false">IF(ISNUMBER(SMALL(#REF!,ROW()-2)),SMALL(#REF!,ROW()-2),"")</f>
        <v/>
      </c>
      <c r="AW97" s="14" t="n">
        <f aca="false">IF(AV96&lt;&gt;AV97,AW96+1,AW96)</f>
        <v>1</v>
      </c>
      <c r="AY97" s="75"/>
      <c r="AZ97" s="15" t="str">
        <f aca="false">IF(ISNUMBER(LARGE(AY:AY,ROW()-2)),LARGE(AY:AY,ROW()-2),"")</f>
        <v/>
      </c>
      <c r="BB97" s="62"/>
      <c r="BC97" s="62"/>
      <c r="BD97" s="62"/>
      <c r="BE97" s="14" t="str">
        <f aca="false">IF(ISNUMBER(SMALL(P:P,ROW()-2)),SMALL(P:P,ROW()-2),"")</f>
        <v/>
      </c>
      <c r="BF97" s="14" t="n">
        <f aca="false">IF(BE96&lt;&gt;BE97,BF96+1,BF96)</f>
        <v>32</v>
      </c>
      <c r="BG97" s="62"/>
      <c r="BI97" s="14" t="n">
        <f aca="false">IF(ISNUMBER(SMALL(R:R,ROW()-2)),SMALL(R:R,ROW()-2),"")</f>
        <v>33</v>
      </c>
      <c r="BJ97" s="14" t="n">
        <f aca="false">IF(BI96&lt;&gt;BI97,BJ96+1,BJ96)</f>
        <v>26</v>
      </c>
      <c r="BN97" s="29"/>
      <c r="BO97" s="29"/>
      <c r="BP97" s="29"/>
      <c r="BQ97" s="63"/>
      <c r="BR97" s="63"/>
      <c r="BS97" s="64"/>
      <c r="BT97" s="63"/>
      <c r="BU97" s="64"/>
      <c r="BV97" s="65"/>
      <c r="BW97" s="65"/>
      <c r="BX97" s="17" t="str">
        <f aca="false">IF(ISNUMBER(SMALL(BV:BV,ROW()-2)),SMALL(BV:BV,ROW()-2),"")</f>
        <v/>
      </c>
      <c r="BY97" s="14" t="n">
        <f aca="false">IF(BX96&lt;&gt;BX97,BY96+1,BY96)</f>
        <v>32</v>
      </c>
      <c r="CB97" s="13"/>
      <c r="CC97" s="13" t="n">
        <f aca="false">VLOOKUP(F97,AG:AH,2,0)</f>
        <v>5</v>
      </c>
      <c r="CD97" s="66"/>
      <c r="CE97" s="43" t="n">
        <f aca="false">IF(ISNUMBER(J97),VLOOKUP(J97,AM:AN,2,0),"")</f>
        <v>2</v>
      </c>
      <c r="CF97" s="13"/>
      <c r="CG97" s="13" t="n">
        <f aca="false">VLOOKUP(H97,AJ:AK,2,0)</f>
        <v>5</v>
      </c>
      <c r="CH97" s="13"/>
      <c r="CI97" s="30"/>
      <c r="CJ97" s="30"/>
      <c r="CK97" s="30"/>
      <c r="CL97" s="30"/>
      <c r="CM97" s="30"/>
      <c r="CN97" s="30"/>
      <c r="CO97" s="30"/>
      <c r="CP97" s="31"/>
      <c r="CQ97" s="31"/>
      <c r="CR97" s="31"/>
      <c r="CS97" s="31"/>
      <c r="CT97" s="31"/>
    </row>
    <row r="98" customFormat="false" ht="12" hidden="false" customHeight="true" outlineLevel="0" collapsed="false">
      <c r="B98" s="33" t="str">
        <f aca="false">IF(MOD(ROW(),4)=3,((ROW()+1)/4),"")</f>
        <v/>
      </c>
      <c r="C98" s="48" t="str">
        <f aca="false">CONCATENATE(B95,"D")</f>
        <v>24D</v>
      </c>
      <c r="D98" s="49" t="s">
        <v>152</v>
      </c>
      <c r="E98" s="50"/>
      <c r="F98" s="51" t="n">
        <v>10</v>
      </c>
      <c r="G98" s="52" t="n">
        <f aca="false">IF(ISBLANK(F98),"",IF(F98=0,$CB$2,CC98))</f>
        <v>12</v>
      </c>
      <c r="H98" s="51" t="n">
        <v>4</v>
      </c>
      <c r="I98" s="52" t="n">
        <f aca="false">IF(ISBLANK(H98),"",IF(H98=0,$CF$2,CG98))</f>
        <v>6</v>
      </c>
      <c r="J98" s="51" t="n">
        <v>0</v>
      </c>
      <c r="K98" s="52" t="n">
        <f aca="false">IF(ISNUMBER(J98),VLOOKUP(J98,AM:AN,2,0),"")</f>
        <v>1</v>
      </c>
      <c r="L98" s="51" t="n">
        <v>17</v>
      </c>
      <c r="M98" s="52" t="n">
        <f aca="false">IF(ISNUMBER(L98),VLOOKUP(L98,AP:AQ,2,0),"")</f>
        <v>17</v>
      </c>
      <c r="N98" s="72"/>
      <c r="O98" s="73"/>
      <c r="P98" s="73"/>
      <c r="Q98" s="74"/>
      <c r="R98" s="52" t="n">
        <f aca="false">IF(ISNUMBER(G98),IF(ISNUMBER(I98),IF(ISNUMBER(K98),IF(ISNUMBER(M98),SUM(G98,I98,K98,M98),""),""),""),"")</f>
        <v>36</v>
      </c>
      <c r="S98" s="57" t="n">
        <f aca="false">IF(ISNUMBER(R98),VLOOKUP(AB98,AC:AD,2,0),"")</f>
        <v>110</v>
      </c>
      <c r="T98" s="26"/>
      <c r="U98" s="26"/>
      <c r="V98" s="26"/>
      <c r="W98" s="26"/>
      <c r="X98" s="27" t="n">
        <f aca="false">G98</f>
        <v>12</v>
      </c>
      <c r="Y98" s="12" t="n">
        <f aca="false">I98</f>
        <v>6</v>
      </c>
      <c r="Z98" s="59" t="n">
        <f aca="false">K98</f>
        <v>1</v>
      </c>
      <c r="AA98" s="60" t="n">
        <f aca="false">M98</f>
        <v>17</v>
      </c>
      <c r="AB98" s="17" t="n">
        <f aca="false">IF(ISNUMBER(R98),CONCATENATE(R98+100,X98+100,Y98+100,Z98+100,AA98+100)+0,"")</f>
        <v>136112106101117</v>
      </c>
      <c r="AC98" s="17" t="n">
        <f aca="false">IF(ISNUMBER(SMALL(AB:AB,ROW()-2)),SMALL(AB:AB,ROW()-2),"")</f>
        <v>133110104101118</v>
      </c>
      <c r="AD98" s="14" t="n">
        <f aca="false">IF(AC97&lt;&gt;AC98,AD97+1,AD97)</f>
        <v>93</v>
      </c>
      <c r="AG98" s="14" t="n">
        <f aca="false">IF(ISNUMBER(LARGE(F:F,ROW()-2)),LARGE(F:F,ROW()-2),"")</f>
        <v>12</v>
      </c>
      <c r="AH98" s="14" t="n">
        <f aca="false">IF(AG97&lt;&gt;AG98,AH97+1,AH97)</f>
        <v>10</v>
      </c>
      <c r="AJ98" s="14" t="n">
        <f aca="false">IF(ISNUMBER(LARGE(H:H,ROW()-2)),LARGE(H:H,ROW()-2),"")</f>
        <v>4</v>
      </c>
      <c r="AK98" s="14" t="n">
        <f aca="false">IF(AJ97&lt;&gt;AJ98,AK97+1,AK97)</f>
        <v>6</v>
      </c>
      <c r="AM98" s="14" t="n">
        <f aca="false">IF(ISNUMBER(SMALL(J:J,ROW()-2)),SMALL(J:J,ROW()-2),"")</f>
        <v>0</v>
      </c>
      <c r="AN98" s="14" t="n">
        <f aca="false">IF(AM97&lt;&gt;AM98,AN97+1,AN97)</f>
        <v>1</v>
      </c>
      <c r="AP98" s="14" t="n">
        <f aca="false">IF(ISNUMBER(SMALL(L:L,ROW()-2)),SMALL(L:L,ROW()-2),"")</f>
        <v>18</v>
      </c>
      <c r="AQ98" s="14" t="n">
        <f aca="false">IF(AP97&lt;&gt;AP98,AQ97+1,AQ97)</f>
        <v>18</v>
      </c>
      <c r="AS98" s="14" t="str">
        <f aca="false">IF(ISNUMBER(LARGE(N:N,ROW()-2)),LARGE(N:N,ROW()-2),"")</f>
        <v/>
      </c>
      <c r="AT98" s="14" t="n">
        <f aca="false">IF(AS97&lt;&gt;AS98,AT97+1,AT97)</f>
        <v>7</v>
      </c>
      <c r="AV98" s="14" t="str">
        <f aca="false">IF(ISNUMBER(SMALL(#REF!,ROW()-2)),SMALL(#REF!,ROW()-2),"")</f>
        <v/>
      </c>
      <c r="AW98" s="14" t="n">
        <f aca="false">IF(AV97&lt;&gt;AV98,AW97+1,AW97)</f>
        <v>1</v>
      </c>
      <c r="AY98" s="75"/>
      <c r="AZ98" s="15" t="str">
        <f aca="false">IF(ISNUMBER(LARGE(AY:AY,ROW()-2)),LARGE(AY:AY,ROW()-2),"")</f>
        <v/>
      </c>
      <c r="BB98" s="62"/>
      <c r="BC98" s="62"/>
      <c r="BD98" s="62"/>
      <c r="BE98" s="14" t="str">
        <f aca="false">IF(ISNUMBER(SMALL(P:P,ROW()-2)),SMALL(P:P,ROW()-2),"")</f>
        <v/>
      </c>
      <c r="BF98" s="14" t="n">
        <f aca="false">IF(BE97&lt;&gt;BE98,BF97+1,BF97)</f>
        <v>32</v>
      </c>
      <c r="BG98" s="62"/>
      <c r="BI98" s="14" t="n">
        <f aca="false">IF(ISNUMBER(SMALL(R:R,ROW()-2)),SMALL(R:R,ROW()-2),"")</f>
        <v>33</v>
      </c>
      <c r="BJ98" s="14" t="n">
        <f aca="false">IF(BI97&lt;&gt;BI98,BJ97+1,BJ97)</f>
        <v>26</v>
      </c>
      <c r="BN98" s="29"/>
      <c r="BO98" s="29"/>
      <c r="BP98" s="29"/>
      <c r="BQ98" s="63"/>
      <c r="BR98" s="63"/>
      <c r="BS98" s="64"/>
      <c r="BT98" s="63"/>
      <c r="BU98" s="64"/>
      <c r="BV98" s="65"/>
      <c r="BW98" s="65"/>
      <c r="BX98" s="17" t="str">
        <f aca="false">IF(ISNUMBER(SMALL(BV:BV,ROW()-2)),SMALL(BV:BV,ROW()-2),"")</f>
        <v/>
      </c>
      <c r="BY98" s="14" t="n">
        <f aca="false">IF(BX97&lt;&gt;BX98,BY97+1,BY97)</f>
        <v>32</v>
      </c>
      <c r="CB98" s="13"/>
      <c r="CC98" s="13" t="n">
        <f aca="false">VLOOKUP(F98,AG:AH,2,0)</f>
        <v>12</v>
      </c>
      <c r="CD98" s="66"/>
      <c r="CE98" s="43" t="n">
        <f aca="false">IF(ISNUMBER(J98),VLOOKUP(J98,AM:AN,2,0),"")</f>
        <v>1</v>
      </c>
      <c r="CF98" s="13"/>
      <c r="CG98" s="13" t="n">
        <f aca="false">VLOOKUP(H98,AJ:AK,2,0)</f>
        <v>6</v>
      </c>
      <c r="CH98" s="13"/>
      <c r="CI98" s="30"/>
      <c r="CJ98" s="30"/>
      <c r="CK98" s="30"/>
      <c r="CL98" s="30"/>
      <c r="CM98" s="30"/>
      <c r="CN98" s="30"/>
      <c r="CO98" s="30"/>
      <c r="CP98" s="31"/>
      <c r="CQ98" s="31"/>
      <c r="CR98" s="31"/>
      <c r="CS98" s="31"/>
      <c r="CT98" s="31"/>
    </row>
    <row r="99" customFormat="false" ht="12" hidden="false" customHeight="true" outlineLevel="0" collapsed="false">
      <c r="B99" s="33" t="n">
        <f aca="false">IF(MOD(ROW(),4)=3,((ROW()+1)/4),"")</f>
        <v>25</v>
      </c>
      <c r="C99" s="48" t="str">
        <f aca="false">CONCATENATE(B99,"A")</f>
        <v>25A</v>
      </c>
      <c r="D99" s="49" t="s">
        <v>153</v>
      </c>
      <c r="E99" s="71" t="s">
        <v>154</v>
      </c>
      <c r="F99" s="51" t="n">
        <v>14</v>
      </c>
      <c r="G99" s="52" t="n">
        <f aca="false">IF(ISBLANK(F99),"",IF(F99=0,$CB$2,CC99))</f>
        <v>8</v>
      </c>
      <c r="H99" s="51" t="n">
        <v>1</v>
      </c>
      <c r="I99" s="52" t="n">
        <f aca="false">IF(ISBLANK(H99),"",IF(H99=0,$CF$2,CG99))</f>
        <v>9</v>
      </c>
      <c r="J99" s="51" t="n">
        <v>0</v>
      </c>
      <c r="K99" s="52" t="n">
        <f aca="false">IF(ISNUMBER(J99),VLOOKUP(J99,AM:AN,2,0),"")</f>
        <v>1</v>
      </c>
      <c r="L99" s="51" t="n">
        <v>3</v>
      </c>
      <c r="M99" s="53" t="n">
        <f aca="false">IF(ISNUMBER(L99),VLOOKUP(L99,AP:AQ,2,0),"")</f>
        <v>3</v>
      </c>
      <c r="N99" s="72" t="n">
        <v>20</v>
      </c>
      <c r="O99" s="73" t="n">
        <f aca="false">IF(ISBLANK(N99),"",IF(N99=0,$CC$2,CD99))</f>
        <v>1</v>
      </c>
      <c r="P99" s="73" t="n">
        <f aca="false">IF(ISNUMBER(O99),IF(ISNUMBER(O99),IF(ISNUMBER(O99),IF(ISNUMBER(O99),O99+G99+G100+G101+G102+I99+I100+I101+I102+K99+K100+K101+K102+M99+M100+M101+M102,""),""),""),"")</f>
        <v>60</v>
      </c>
      <c r="Q99" s="74" t="n">
        <f aca="false">IF(ISNUMBER(P99),VLOOKUP(BV99,BX:BY,2,0),"")</f>
        <v>4</v>
      </c>
      <c r="R99" s="52" t="n">
        <f aca="false">IF(ISNUMBER(G99),IF(ISNUMBER(I99),IF(ISNUMBER(K99),IF(ISNUMBER(M99),SUM(G99,I99,K99,M99),""),""),""),"")</f>
        <v>21</v>
      </c>
      <c r="S99" s="57" t="n">
        <f aca="false">IF(ISNUMBER(R99),VLOOKUP(AB99,AC:AD,2,0),"")</f>
        <v>46</v>
      </c>
      <c r="T99" s="26"/>
      <c r="U99" s="26"/>
      <c r="V99" s="26"/>
      <c r="W99" s="26"/>
      <c r="X99" s="27" t="n">
        <f aca="false">G99</f>
        <v>8</v>
      </c>
      <c r="Y99" s="12" t="n">
        <f aca="false">I99</f>
        <v>9</v>
      </c>
      <c r="Z99" s="59" t="n">
        <f aca="false">K99</f>
        <v>1</v>
      </c>
      <c r="AA99" s="60" t="n">
        <f aca="false">M99</f>
        <v>3</v>
      </c>
      <c r="AB99" s="17" t="n">
        <f aca="false">IF(ISNUMBER(R99),CONCATENATE(R99+100,X99+100,Y99+100,Z99+100,AA99+100)+0,"")</f>
        <v>121108109101103</v>
      </c>
      <c r="AC99" s="17" t="n">
        <f aca="false">IF(ISNUMBER(SMALL(AB:AB,ROW()-2)),SMALL(AB:AB,ROW()-2),"")</f>
        <v>134108106102118</v>
      </c>
      <c r="AD99" s="14" t="n">
        <f aca="false">IF(AC98&lt;&gt;AC99,AD98+1,AD98)</f>
        <v>94</v>
      </c>
      <c r="AG99" s="14" t="n">
        <f aca="false">IF(ISNUMBER(LARGE(F:F,ROW()-2)),LARGE(F:F,ROW()-2),"")</f>
        <v>12</v>
      </c>
      <c r="AH99" s="14" t="n">
        <f aca="false">IF(AG98&lt;&gt;AG99,AH98+1,AH98)</f>
        <v>10</v>
      </c>
      <c r="AJ99" s="14" t="n">
        <f aca="false">IF(ISNUMBER(LARGE(H:H,ROW()-2)),LARGE(H:H,ROW()-2),"")</f>
        <v>4</v>
      </c>
      <c r="AK99" s="14" t="n">
        <f aca="false">IF(AJ98&lt;&gt;AJ99,AK98+1,AK98)</f>
        <v>6</v>
      </c>
      <c r="AM99" s="14" t="n">
        <f aca="false">IF(ISNUMBER(SMALL(J:J,ROW()-2)),SMALL(J:J,ROW()-2),"")</f>
        <v>0</v>
      </c>
      <c r="AN99" s="14" t="n">
        <f aca="false">IF(AM98&lt;&gt;AM99,AN98+1,AN98)</f>
        <v>1</v>
      </c>
      <c r="AP99" s="14" t="n">
        <f aca="false">IF(ISNUMBER(SMALL(L:L,ROW()-2)),SMALL(L:L,ROW()-2),"")</f>
        <v>18</v>
      </c>
      <c r="AQ99" s="14" t="n">
        <f aca="false">IF(AP98&lt;&gt;AP99,AQ98+1,AQ98)</f>
        <v>18</v>
      </c>
      <c r="AS99" s="14" t="str">
        <f aca="false">IF(ISNUMBER(LARGE(N:N,ROW()-2)),LARGE(N:N,ROW()-2),"")</f>
        <v/>
      </c>
      <c r="AT99" s="14" t="n">
        <f aca="false">IF(AS98&lt;&gt;AS99,AT98+1,AT98)</f>
        <v>7</v>
      </c>
      <c r="AV99" s="14" t="str">
        <f aca="false">IF(ISNUMBER(SMALL(#REF!,ROW()-2)),SMALL(#REF!,ROW()-2),"")</f>
        <v/>
      </c>
      <c r="AW99" s="14" t="n">
        <f aca="false">IF(AV98&lt;&gt;AV99,AW98+1,AW98)</f>
        <v>1</v>
      </c>
      <c r="AY99" s="75"/>
      <c r="AZ99" s="15" t="str">
        <f aca="false">IF(ISNUMBER(LARGE(AY:AY,ROW()-2)),LARGE(AY:AY,ROW()-2),"")</f>
        <v/>
      </c>
      <c r="BB99" s="62" t="str">
        <f aca="false">IF(ISNUMBER(AY99),VLOOKUP(AY99,AZ:BA,2,0),"")</f>
        <v/>
      </c>
      <c r="BC99" s="62"/>
      <c r="BD99" s="62" t="n">
        <f aca="false">P99</f>
        <v>60</v>
      </c>
      <c r="BE99" s="14" t="str">
        <f aca="false">IF(ISNUMBER(SMALL(P:P,ROW()-2)),SMALL(P:P,ROW()-2),"")</f>
        <v/>
      </c>
      <c r="BF99" s="14" t="n">
        <f aca="false">IF(BE98&lt;&gt;BE99,BF98+1,BF98)</f>
        <v>32</v>
      </c>
      <c r="BG99" s="62" t="n">
        <f aca="false">IF(ISNUMBER(BD99),VLOOKUP(BD99,BE:BF,2,0),"")</f>
        <v>4</v>
      </c>
      <c r="BI99" s="14" t="n">
        <f aca="false">IF(ISNUMBER(SMALL(R:R,ROW()-2)),SMALL(R:R,ROW()-2),"")</f>
        <v>34</v>
      </c>
      <c r="BJ99" s="14" t="n">
        <f aca="false">IF(BI98&lt;&gt;BI99,BJ98+1,BJ98)</f>
        <v>27</v>
      </c>
      <c r="BN99" s="29" t="n">
        <f aca="false">P99</f>
        <v>60</v>
      </c>
      <c r="BO99" s="29" t="n">
        <f aca="false">SUM(G99,G100,G101,G102)</f>
        <v>31</v>
      </c>
      <c r="BP99" s="29" t="n">
        <f aca="false">SUM(I99,I100,I101,I102)</f>
        <v>14</v>
      </c>
      <c r="BQ99" s="63" t="n">
        <f aca="false">SUM(K99,K100,K101,K102)</f>
        <v>4</v>
      </c>
      <c r="BR99" s="63" t="n">
        <f aca="false">O99</f>
        <v>1</v>
      </c>
      <c r="BS99" s="64" t="e">
        <f aca="false">#REF!</f>
        <v>#REF!</v>
      </c>
      <c r="BT99" s="63" t="n">
        <f aca="false">SUM(M99,M100,M101,M102)</f>
        <v>10</v>
      </c>
      <c r="BU99" s="64" t="e">
        <f aca="false">#REF!</f>
        <v>#REF!</v>
      </c>
      <c r="BV99" s="65" t="n">
        <f aca="false">IF(ISNUMBER(P99),CONCATENATE(BN99+100,BO99+100,BP99+100,BQ99+100,BT99+100,BR99+100)+0,"")</f>
        <v>1.6013111410411E+017</v>
      </c>
      <c r="BW99" s="65" t="str">
        <f aca="false">IF(ISNUMBER(SMALL(BV:BV,ROW()-2)),SMALL(BV:BV,ROW()-2),"")</f>
        <v/>
      </c>
      <c r="BX99" s="17" t="str">
        <f aca="false">IF(ISNUMBER(SMALL(BV:BV,ROW()-2)),SMALL(BV:BV,ROW()-2),"")</f>
        <v/>
      </c>
      <c r="BY99" s="14" t="n">
        <f aca="false">IF(BX98&lt;&gt;BX99,BY98+1,BY98)</f>
        <v>32</v>
      </c>
      <c r="CB99" s="13"/>
      <c r="CC99" s="13" t="n">
        <f aca="false">VLOOKUP(F99,AG:AH,2,0)</f>
        <v>8</v>
      </c>
      <c r="CD99" s="66" t="n">
        <f aca="false">VLOOKUP(N99,AS:AT,2,0)</f>
        <v>1</v>
      </c>
      <c r="CE99" s="43" t="n">
        <f aca="false">IF(ISNUMBER(J99),VLOOKUP(J99,AM:AN,2,0),"")</f>
        <v>1</v>
      </c>
      <c r="CF99" s="13"/>
      <c r="CG99" s="13" t="n">
        <f aca="false">VLOOKUP(H99,AJ:AK,2,0)</f>
        <v>9</v>
      </c>
      <c r="CH99" s="13"/>
      <c r="CI99" s="30"/>
      <c r="CJ99" s="30"/>
      <c r="CK99" s="30"/>
      <c r="CL99" s="30"/>
      <c r="CM99" s="30"/>
      <c r="CN99" s="30"/>
      <c r="CO99" s="30"/>
      <c r="CP99" s="31"/>
      <c r="CQ99" s="31"/>
      <c r="CR99" s="31"/>
      <c r="CS99" s="31"/>
      <c r="CT99" s="31"/>
    </row>
    <row r="100" customFormat="false" ht="12" hidden="false" customHeight="true" outlineLevel="0" collapsed="false">
      <c r="B100" s="33" t="str">
        <f aca="false">IF(MOD(ROW(),4)=3,((ROW()+1)/4),"")</f>
        <v/>
      </c>
      <c r="C100" s="48" t="str">
        <f aca="false">CONCATENATE(B99,"B")</f>
        <v>25B</v>
      </c>
      <c r="D100" s="49" t="s">
        <v>155</v>
      </c>
      <c r="E100" s="71"/>
      <c r="F100" s="51" t="n">
        <v>14</v>
      </c>
      <c r="G100" s="52" t="n">
        <f aca="false">IF(ISBLANK(F100),"",IF(F100=0,$CB$2,CC100))</f>
        <v>8</v>
      </c>
      <c r="H100" s="51" t="n">
        <v>9</v>
      </c>
      <c r="I100" s="52" t="n">
        <f aca="false">IF(ISBLANK(H100),"",IF(H100=0,$CF$2,CG100))</f>
        <v>1</v>
      </c>
      <c r="J100" s="51" t="n">
        <v>0</v>
      </c>
      <c r="K100" s="52" t="n">
        <f aca="false">IF(ISNUMBER(J100),VLOOKUP(J100,AM:AN,2,0),"")</f>
        <v>1</v>
      </c>
      <c r="L100" s="51" t="n">
        <v>0</v>
      </c>
      <c r="M100" s="52" t="n">
        <f aca="false">IF(ISNUMBER(L100),VLOOKUP(L100,AP:AQ,2,0),"")</f>
        <v>1</v>
      </c>
      <c r="N100" s="72"/>
      <c r="O100" s="73"/>
      <c r="P100" s="73"/>
      <c r="Q100" s="74"/>
      <c r="R100" s="52" t="n">
        <f aca="false">IF(ISNUMBER(G100),IF(ISNUMBER(I100),IF(ISNUMBER(K100),IF(ISNUMBER(M100),SUM(G100,I100,K100,M100),""),""),""),"")</f>
        <v>11</v>
      </c>
      <c r="S100" s="57" t="n">
        <f aca="false">IF(ISNUMBER(R100),VLOOKUP(AB100,AC:AD,2,0),"")</f>
        <v>8</v>
      </c>
      <c r="T100" s="26"/>
      <c r="U100" s="26"/>
      <c r="V100" s="26"/>
      <c r="W100" s="26"/>
      <c r="X100" s="27" t="n">
        <f aca="false">G100</f>
        <v>8</v>
      </c>
      <c r="Y100" s="12" t="n">
        <f aca="false">I100</f>
        <v>1</v>
      </c>
      <c r="Z100" s="59" t="n">
        <f aca="false">K100</f>
        <v>1</v>
      </c>
      <c r="AA100" s="60" t="n">
        <f aca="false">M100</f>
        <v>1</v>
      </c>
      <c r="AB100" s="17" t="n">
        <f aca="false">IF(ISNUMBER(R100),CONCATENATE(R100+100,X100+100,Y100+100,Z100+100,AA100+100)+0,"")</f>
        <v>111108101101101</v>
      </c>
      <c r="AC100" s="17" t="n">
        <f aca="false">IF(ISNUMBER(SMALL(AB:AB,ROW()-2)),SMALL(AB:AB,ROW()-2),"")</f>
        <v>134111106102115</v>
      </c>
      <c r="AD100" s="14" t="n">
        <f aca="false">IF(AC99&lt;&gt;AC100,AD99+1,AD99)</f>
        <v>95</v>
      </c>
      <c r="AG100" s="14" t="n">
        <f aca="false">IF(ISNUMBER(LARGE(F:F,ROW()-2)),LARGE(F:F,ROW()-2),"")</f>
        <v>12</v>
      </c>
      <c r="AH100" s="14" t="n">
        <f aca="false">IF(AG99&lt;&gt;AG100,AH99+1,AH99)</f>
        <v>10</v>
      </c>
      <c r="AJ100" s="14" t="n">
        <f aca="false">IF(ISNUMBER(LARGE(H:H,ROW()-2)),LARGE(H:H,ROW()-2),"")</f>
        <v>4</v>
      </c>
      <c r="AK100" s="14" t="n">
        <f aca="false">IF(AJ99&lt;&gt;AJ100,AK99+1,AK99)</f>
        <v>6</v>
      </c>
      <c r="AM100" s="14" t="n">
        <f aca="false">IF(ISNUMBER(SMALL(J:J,ROW()-2)),SMALL(J:J,ROW()-2),"")</f>
        <v>0</v>
      </c>
      <c r="AN100" s="14" t="n">
        <f aca="false">IF(AM99&lt;&gt;AM100,AN99+1,AN99)</f>
        <v>1</v>
      </c>
      <c r="AP100" s="14" t="n">
        <f aca="false">IF(ISNUMBER(SMALL(L:L,ROW()-2)),SMALL(L:L,ROW()-2),"")</f>
        <v>18</v>
      </c>
      <c r="AQ100" s="14" t="n">
        <f aca="false">IF(AP99&lt;&gt;AP100,AQ99+1,AQ99)</f>
        <v>18</v>
      </c>
      <c r="AS100" s="14" t="str">
        <f aca="false">IF(ISNUMBER(LARGE(N:N,ROW()-2)),LARGE(N:N,ROW()-2),"")</f>
        <v/>
      </c>
      <c r="AT100" s="14" t="n">
        <f aca="false">IF(AS99&lt;&gt;AS100,AT99+1,AT99)</f>
        <v>7</v>
      </c>
      <c r="AV100" s="14" t="str">
        <f aca="false">IF(ISNUMBER(SMALL(#REF!,ROW()-2)),SMALL(#REF!,ROW()-2),"")</f>
        <v/>
      </c>
      <c r="AW100" s="14" t="n">
        <f aca="false">IF(AV99&lt;&gt;AV100,AW99+1,AW99)</f>
        <v>1</v>
      </c>
      <c r="AY100" s="75"/>
      <c r="AZ100" s="15" t="str">
        <f aca="false">IF(ISNUMBER(LARGE(AY:AY,ROW()-2)),LARGE(AY:AY,ROW()-2),"")</f>
        <v/>
      </c>
      <c r="BB100" s="62"/>
      <c r="BC100" s="62"/>
      <c r="BD100" s="62"/>
      <c r="BE100" s="14" t="str">
        <f aca="false">IF(ISNUMBER(SMALL(P:P,ROW()-2)),SMALL(P:P,ROW()-2),"")</f>
        <v/>
      </c>
      <c r="BF100" s="14" t="n">
        <f aca="false">IF(BE99&lt;&gt;BE100,BF99+1,BF99)</f>
        <v>32</v>
      </c>
      <c r="BG100" s="62"/>
      <c r="BI100" s="14" t="n">
        <f aca="false">IF(ISNUMBER(SMALL(R:R,ROW()-2)),SMALL(R:R,ROW()-2),"")</f>
        <v>34</v>
      </c>
      <c r="BJ100" s="14" t="n">
        <f aca="false">IF(BI99&lt;&gt;BI100,BJ99+1,BJ99)</f>
        <v>27</v>
      </c>
      <c r="BN100" s="29"/>
      <c r="BO100" s="29"/>
      <c r="BP100" s="29"/>
      <c r="BQ100" s="63"/>
      <c r="BR100" s="63"/>
      <c r="BS100" s="64"/>
      <c r="BT100" s="63"/>
      <c r="BU100" s="64"/>
      <c r="BV100" s="65"/>
      <c r="BW100" s="65"/>
      <c r="BX100" s="17" t="str">
        <f aca="false">IF(ISNUMBER(SMALL(BV:BV,ROW()-2)),SMALL(BV:BV,ROW()-2),"")</f>
        <v/>
      </c>
      <c r="BY100" s="14" t="n">
        <f aca="false">IF(BX99&lt;&gt;BX100,BY99+1,BY99)</f>
        <v>32</v>
      </c>
      <c r="CB100" s="13"/>
      <c r="CC100" s="13" t="n">
        <f aca="false">VLOOKUP(F100,AG:AH,2,0)</f>
        <v>8</v>
      </c>
      <c r="CD100" s="66"/>
      <c r="CE100" s="43" t="n">
        <f aca="false">IF(ISNUMBER(J100),VLOOKUP(J100,AM:AN,2,0),"")</f>
        <v>1</v>
      </c>
      <c r="CF100" s="13"/>
      <c r="CG100" s="13" t="n">
        <f aca="false">VLOOKUP(H100,AJ:AK,2,0)</f>
        <v>1</v>
      </c>
      <c r="CH100" s="13"/>
      <c r="CI100" s="30"/>
      <c r="CJ100" s="30"/>
      <c r="CK100" s="30"/>
      <c r="CL100" s="30"/>
      <c r="CM100" s="30"/>
      <c r="CN100" s="30"/>
      <c r="CO100" s="30"/>
      <c r="CP100" s="31"/>
      <c r="CQ100" s="31"/>
      <c r="CR100" s="31"/>
      <c r="CS100" s="31"/>
      <c r="CT100" s="31"/>
    </row>
    <row r="101" customFormat="false" ht="12" hidden="false" customHeight="true" outlineLevel="0" collapsed="false">
      <c r="B101" s="33" t="str">
        <f aca="false">IF(MOD(ROW(),4)=3,((ROW()+1)/4),"")</f>
        <v/>
      </c>
      <c r="C101" s="48" t="str">
        <f aca="false">CONCATENATE(B99,"C")</f>
        <v>25C</v>
      </c>
      <c r="D101" s="49" t="s">
        <v>156</v>
      </c>
      <c r="E101" s="71"/>
      <c r="F101" s="51" t="n">
        <v>17</v>
      </c>
      <c r="G101" s="52" t="n">
        <f aca="false">IF(ISBLANK(F101),"",IF(F101=0,$CB$2,CC101))</f>
        <v>5</v>
      </c>
      <c r="H101" s="51" t="n">
        <v>8</v>
      </c>
      <c r="I101" s="52" t="n">
        <f aca="false">IF(ISBLANK(H101),"",IF(H101=0,$CF$2,CG101))</f>
        <v>2</v>
      </c>
      <c r="J101" s="51" t="n">
        <v>0</v>
      </c>
      <c r="K101" s="52" t="n">
        <f aca="false">IF(ISNUMBER(J101),VLOOKUP(J101,AM:AN,2,0),"")</f>
        <v>1</v>
      </c>
      <c r="L101" s="51" t="n">
        <v>4</v>
      </c>
      <c r="M101" s="52" t="n">
        <f aca="false">IF(ISNUMBER(L101),VLOOKUP(L101,AP:AQ,2,0),"")</f>
        <v>4</v>
      </c>
      <c r="N101" s="72"/>
      <c r="O101" s="73"/>
      <c r="P101" s="73"/>
      <c r="Q101" s="74"/>
      <c r="R101" s="52" t="n">
        <f aca="false">IF(ISNUMBER(G101),IF(ISNUMBER(I101),IF(ISNUMBER(K101),IF(ISNUMBER(M101),SUM(G101,I101,K101,M101),""),""),""),"")</f>
        <v>12</v>
      </c>
      <c r="S101" s="57" t="n">
        <f aca="false">IF(ISNUMBER(R101),VLOOKUP(AB101,AC:AD,2,0),"")</f>
        <v>10</v>
      </c>
      <c r="T101" s="26"/>
      <c r="U101" s="26"/>
      <c r="V101" s="26"/>
      <c r="W101" s="26"/>
      <c r="X101" s="27" t="n">
        <f aca="false">G101</f>
        <v>5</v>
      </c>
      <c r="Y101" s="12" t="n">
        <f aca="false">I101</f>
        <v>2</v>
      </c>
      <c r="Z101" s="59" t="n">
        <f aca="false">K101</f>
        <v>1</v>
      </c>
      <c r="AA101" s="60" t="n">
        <f aca="false">M101</f>
        <v>4</v>
      </c>
      <c r="AB101" s="17" t="n">
        <f aca="false">IF(ISNUMBER(R101),CONCATENATE(R101+100,X101+100,Y101+100,Z101+100,AA101+100)+0,"")</f>
        <v>112105102101104</v>
      </c>
      <c r="AC101" s="17" t="n">
        <f aca="false">IF(ISNUMBER(SMALL(AB:AB,ROW()-2)),SMALL(AB:AB,ROW()-2),"")</f>
        <v>134111107101115</v>
      </c>
      <c r="AD101" s="14" t="n">
        <f aca="false">IF(AC100&lt;&gt;AC101,AD100+1,AD100)</f>
        <v>96</v>
      </c>
      <c r="AG101" s="14" t="n">
        <f aca="false">IF(ISNUMBER(LARGE(F:F,ROW()-2)),LARGE(F:F,ROW()-2),"")</f>
        <v>12</v>
      </c>
      <c r="AH101" s="14" t="n">
        <f aca="false">IF(AG100&lt;&gt;AG101,AH100+1,AH100)</f>
        <v>10</v>
      </c>
      <c r="AJ101" s="14" t="n">
        <f aca="false">IF(ISNUMBER(LARGE(H:H,ROW()-2)),LARGE(H:H,ROW()-2),"")</f>
        <v>4</v>
      </c>
      <c r="AK101" s="14" t="n">
        <f aca="false">IF(AJ100&lt;&gt;AJ101,AK100+1,AK100)</f>
        <v>6</v>
      </c>
      <c r="AM101" s="14" t="n">
        <f aca="false">IF(ISNUMBER(SMALL(J:J,ROW()-2)),SMALL(J:J,ROW()-2),"")</f>
        <v>0</v>
      </c>
      <c r="AN101" s="14" t="n">
        <f aca="false">IF(AM100&lt;&gt;AM101,AN100+1,AN100)</f>
        <v>1</v>
      </c>
      <c r="AP101" s="14" t="n">
        <f aca="false">IF(ISNUMBER(SMALL(L:L,ROW()-2)),SMALL(L:L,ROW()-2),"")</f>
        <v>18</v>
      </c>
      <c r="AQ101" s="14" t="n">
        <f aca="false">IF(AP100&lt;&gt;AP101,AQ100+1,AQ100)</f>
        <v>18</v>
      </c>
      <c r="AS101" s="14" t="str">
        <f aca="false">IF(ISNUMBER(LARGE(N:N,ROW()-2)),LARGE(N:N,ROW()-2),"")</f>
        <v/>
      </c>
      <c r="AT101" s="14" t="n">
        <f aca="false">IF(AS100&lt;&gt;AS101,AT100+1,AT100)</f>
        <v>7</v>
      </c>
      <c r="AV101" s="14" t="str">
        <f aca="false">IF(ISNUMBER(SMALL(#REF!,ROW()-2)),SMALL(#REF!,ROW()-2),"")</f>
        <v/>
      </c>
      <c r="AW101" s="14" t="n">
        <f aca="false">IF(AV100&lt;&gt;AV101,AW100+1,AW100)</f>
        <v>1</v>
      </c>
      <c r="AY101" s="75"/>
      <c r="AZ101" s="15" t="str">
        <f aca="false">IF(ISNUMBER(LARGE(AY:AY,ROW()-2)),LARGE(AY:AY,ROW()-2),"")</f>
        <v/>
      </c>
      <c r="BB101" s="62"/>
      <c r="BC101" s="62"/>
      <c r="BD101" s="62"/>
      <c r="BE101" s="14" t="str">
        <f aca="false">IF(ISNUMBER(SMALL(P:P,ROW()-2)),SMALL(P:P,ROW()-2),"")</f>
        <v/>
      </c>
      <c r="BF101" s="14" t="n">
        <f aca="false">IF(BE100&lt;&gt;BE101,BF100+1,BF100)</f>
        <v>32</v>
      </c>
      <c r="BG101" s="62"/>
      <c r="BI101" s="14" t="n">
        <f aca="false">IF(ISNUMBER(SMALL(R:R,ROW()-2)),SMALL(R:R,ROW()-2),"")</f>
        <v>34</v>
      </c>
      <c r="BJ101" s="14" t="n">
        <f aca="false">IF(BI100&lt;&gt;BI101,BJ100+1,BJ100)</f>
        <v>27</v>
      </c>
      <c r="BN101" s="29"/>
      <c r="BO101" s="29"/>
      <c r="BP101" s="29"/>
      <c r="BQ101" s="63"/>
      <c r="BR101" s="63"/>
      <c r="BS101" s="64"/>
      <c r="BT101" s="63"/>
      <c r="BU101" s="64"/>
      <c r="BV101" s="65"/>
      <c r="BW101" s="65"/>
      <c r="BX101" s="17" t="str">
        <f aca="false">IF(ISNUMBER(SMALL(BV:BV,ROW()-2)),SMALL(BV:BV,ROW()-2),"")</f>
        <v/>
      </c>
      <c r="BY101" s="14" t="n">
        <f aca="false">IF(BX100&lt;&gt;BX101,BY100+1,BY100)</f>
        <v>32</v>
      </c>
      <c r="CB101" s="13"/>
      <c r="CC101" s="13" t="n">
        <f aca="false">VLOOKUP(F101,AG:AH,2,0)</f>
        <v>5</v>
      </c>
      <c r="CD101" s="66"/>
      <c r="CE101" s="43" t="n">
        <f aca="false">IF(ISNUMBER(J101),VLOOKUP(J101,AM:AN,2,0),"")</f>
        <v>1</v>
      </c>
      <c r="CF101" s="13"/>
      <c r="CG101" s="13" t="n">
        <f aca="false">VLOOKUP(H101,AJ:AK,2,0)</f>
        <v>2</v>
      </c>
      <c r="CH101" s="13"/>
      <c r="CI101" s="30"/>
      <c r="CJ101" s="30"/>
      <c r="CK101" s="30"/>
      <c r="CL101" s="30"/>
      <c r="CM101" s="30"/>
      <c r="CN101" s="30"/>
      <c r="CO101" s="30"/>
      <c r="CP101" s="31"/>
      <c r="CQ101" s="31"/>
      <c r="CR101" s="31"/>
      <c r="CS101" s="31"/>
      <c r="CT101" s="31"/>
    </row>
    <row r="102" customFormat="false" ht="12" hidden="false" customHeight="true" outlineLevel="0" collapsed="false">
      <c r="B102" s="33" t="str">
        <f aca="false">IF(MOD(ROW(),4)=3,((ROW()+1)/4),"")</f>
        <v/>
      </c>
      <c r="C102" s="48" t="str">
        <f aca="false">CONCATENATE(B99,"D")</f>
        <v>25D</v>
      </c>
      <c r="D102" s="49" t="s">
        <v>157</v>
      </c>
      <c r="E102" s="71"/>
      <c r="F102" s="51" t="n">
        <v>12</v>
      </c>
      <c r="G102" s="52" t="n">
        <f aca="false">IF(ISBLANK(F102),"",IF(F102=0,$CB$2,CC102))</f>
        <v>10</v>
      </c>
      <c r="H102" s="51" t="n">
        <v>8</v>
      </c>
      <c r="I102" s="52" t="n">
        <f aca="false">IF(ISBLANK(H102),"",IF(H102=0,$CF$2,CG102))</f>
        <v>2</v>
      </c>
      <c r="J102" s="51" t="n">
        <v>0</v>
      </c>
      <c r="K102" s="52" t="n">
        <f aca="false">IF(ISNUMBER(J102),VLOOKUP(J102,AM:AN,2,0),"")</f>
        <v>1</v>
      </c>
      <c r="L102" s="51" t="n">
        <v>1</v>
      </c>
      <c r="M102" s="52" t="n">
        <f aca="false">IF(ISNUMBER(L102),VLOOKUP(L102,AP:AQ,2,0),"")</f>
        <v>2</v>
      </c>
      <c r="N102" s="72"/>
      <c r="O102" s="73"/>
      <c r="P102" s="73"/>
      <c r="Q102" s="74"/>
      <c r="R102" s="52" t="n">
        <f aca="false">IF(ISNUMBER(G102),IF(ISNUMBER(I102),IF(ISNUMBER(K102),IF(ISNUMBER(M102),SUM(G102,I102,K102,M102),""),""),""),"")</f>
        <v>15</v>
      </c>
      <c r="S102" s="57" t="n">
        <f aca="false">IF(ISNUMBER(R102),VLOOKUP(AB102,AC:AD,2,0),"")</f>
        <v>18</v>
      </c>
      <c r="T102" s="26"/>
      <c r="U102" s="26"/>
      <c r="V102" s="26"/>
      <c r="W102" s="26"/>
      <c r="X102" s="27" t="n">
        <f aca="false">G102</f>
        <v>10</v>
      </c>
      <c r="Y102" s="12" t="n">
        <f aca="false">I102</f>
        <v>2</v>
      </c>
      <c r="Z102" s="59" t="n">
        <f aca="false">K102</f>
        <v>1</v>
      </c>
      <c r="AA102" s="60" t="n">
        <f aca="false">M102</f>
        <v>2</v>
      </c>
      <c r="AB102" s="17" t="n">
        <f aca="false">IF(ISNUMBER(R102),CONCATENATE(R102+100,X102+100,Y102+100,Z102+100,AA102+100)+0,"")</f>
        <v>115110102101102</v>
      </c>
      <c r="AC102" s="17" t="n">
        <f aca="false">IF(ISNUMBER(SMALL(AB:AB,ROW()-2)),SMALL(AB:AB,ROW()-2),"")</f>
        <v>134112106101115</v>
      </c>
      <c r="AD102" s="14" t="n">
        <f aca="false">IF(AC101&lt;&gt;AC102,AD101+1,AD101)</f>
        <v>97</v>
      </c>
      <c r="AG102" s="14" t="n">
        <f aca="false">IF(ISNUMBER(LARGE(F:F,ROW()-2)),LARGE(F:F,ROW()-2),"")</f>
        <v>11</v>
      </c>
      <c r="AH102" s="14" t="n">
        <f aca="false">IF(AG101&lt;&gt;AG102,AH101+1,AH101)</f>
        <v>11</v>
      </c>
      <c r="AJ102" s="14" t="n">
        <f aca="false">IF(ISNUMBER(LARGE(H:H,ROW()-2)),LARGE(H:H,ROW()-2),"")</f>
        <v>4</v>
      </c>
      <c r="AK102" s="14" t="n">
        <f aca="false">IF(AJ101&lt;&gt;AJ102,AK101+1,AK101)</f>
        <v>6</v>
      </c>
      <c r="AM102" s="14" t="n">
        <f aca="false">IF(ISNUMBER(SMALL(J:J,ROW()-2)),SMALL(J:J,ROW()-2),"")</f>
        <v>0</v>
      </c>
      <c r="AN102" s="14" t="n">
        <f aca="false">IF(AM101&lt;&gt;AM102,AN101+1,AN101)</f>
        <v>1</v>
      </c>
      <c r="AP102" s="14" t="n">
        <f aca="false">IF(ISNUMBER(SMALL(L:L,ROW()-2)),SMALL(L:L,ROW()-2),"")</f>
        <v>18</v>
      </c>
      <c r="AQ102" s="14" t="n">
        <f aca="false">IF(AP101&lt;&gt;AP102,AQ101+1,AQ101)</f>
        <v>18</v>
      </c>
      <c r="AS102" s="14" t="str">
        <f aca="false">IF(ISNUMBER(LARGE(N:N,ROW()-2)),LARGE(N:N,ROW()-2),"")</f>
        <v/>
      </c>
      <c r="AT102" s="14" t="n">
        <f aca="false">IF(AS101&lt;&gt;AS102,AT101+1,AT101)</f>
        <v>7</v>
      </c>
      <c r="AV102" s="14" t="str">
        <f aca="false">IF(ISNUMBER(SMALL(#REF!,ROW()-2)),SMALL(#REF!,ROW()-2),"")</f>
        <v/>
      </c>
      <c r="AW102" s="14" t="n">
        <f aca="false">IF(AV101&lt;&gt;AV102,AW101+1,AW101)</f>
        <v>1</v>
      </c>
      <c r="AY102" s="75"/>
      <c r="AZ102" s="15" t="str">
        <f aca="false">IF(ISNUMBER(LARGE(AY:AY,ROW()-2)),LARGE(AY:AY,ROW()-2),"")</f>
        <v/>
      </c>
      <c r="BB102" s="62" t="str">
        <f aca="false">IF(ISNUMBER(AY102),VLOOKUP(AY102,AZ:BA,2,0),"")</f>
        <v/>
      </c>
      <c r="BC102" s="62"/>
      <c r="BD102" s="62" t="n">
        <f aca="false">P102</f>
        <v>0</v>
      </c>
      <c r="BE102" s="14" t="str">
        <f aca="false">IF(ISNUMBER(SMALL(P:P,ROW()-2)),SMALL(P:P,ROW()-2),"")</f>
        <v/>
      </c>
      <c r="BF102" s="14" t="n">
        <f aca="false">IF(BE101&lt;&gt;BE102,BF101+1,BF101)</f>
        <v>32</v>
      </c>
      <c r="BG102" s="62" t="n">
        <f aca="false">IF(ISNUMBER(BD102),VLOOKUP(BD102,BE:BF,2,0),"")</f>
        <v>0</v>
      </c>
      <c r="BI102" s="14" t="n">
        <f aca="false">IF(ISNUMBER(SMALL(R:R,ROW()-2)),SMALL(R:R,ROW()-2),"")</f>
        <v>34</v>
      </c>
      <c r="BJ102" s="14" t="n">
        <f aca="false">IF(BI101&lt;&gt;BI102,BJ101+1,BJ101)</f>
        <v>27</v>
      </c>
      <c r="BN102" s="29"/>
      <c r="BO102" s="29"/>
      <c r="BP102" s="29"/>
      <c r="BQ102" s="63"/>
      <c r="BR102" s="63"/>
      <c r="BS102" s="64" t="e">
        <f aca="false">#REF!</f>
        <v>#REF!</v>
      </c>
      <c r="BT102" s="63"/>
      <c r="BU102" s="64" t="e">
        <f aca="false">#REF!</f>
        <v>#REF!</v>
      </c>
      <c r="BV102" s="65"/>
      <c r="BW102" s="65"/>
      <c r="BX102" s="17" t="str">
        <f aca="false">IF(ISNUMBER(SMALL(BV:BV,ROW()-2)),SMALL(BV:BV,ROW()-2),"")</f>
        <v/>
      </c>
      <c r="BY102" s="14" t="n">
        <f aca="false">IF(BX101&lt;&gt;BX102,BY101+1,BY101)</f>
        <v>32</v>
      </c>
      <c r="CB102" s="13"/>
      <c r="CC102" s="13" t="n">
        <f aca="false">VLOOKUP(F102,AG:AH,2,0)</f>
        <v>10</v>
      </c>
      <c r="CD102" s="66"/>
      <c r="CE102" s="43" t="n">
        <f aca="false">IF(ISNUMBER(J102),VLOOKUP(J102,AM:AN,2,0),"")</f>
        <v>1</v>
      </c>
      <c r="CF102" s="13"/>
      <c r="CG102" s="13" t="n">
        <f aca="false">VLOOKUP(H102,AJ:AK,2,0)</f>
        <v>2</v>
      </c>
      <c r="CH102" s="13"/>
      <c r="CI102" s="30"/>
      <c r="CJ102" s="30"/>
      <c r="CK102" s="30"/>
      <c r="CL102" s="30"/>
      <c r="CM102" s="30"/>
      <c r="CN102" s="30"/>
      <c r="CO102" s="30"/>
      <c r="CP102" s="31"/>
      <c r="CQ102" s="31"/>
      <c r="CR102" s="31"/>
      <c r="CS102" s="31"/>
      <c r="CT102" s="31"/>
    </row>
    <row r="103" customFormat="false" ht="12" hidden="false" customHeight="true" outlineLevel="0" collapsed="false">
      <c r="B103" s="33" t="n">
        <f aca="false">IF(MOD(ROW(),4)=3,((ROW()+1)/4),"")</f>
        <v>26</v>
      </c>
      <c r="C103" s="48" t="str">
        <f aca="false">CONCATENATE(B103,"A")</f>
        <v>26A</v>
      </c>
      <c r="D103" s="49" t="s">
        <v>158</v>
      </c>
      <c r="E103" s="71" t="s">
        <v>159</v>
      </c>
      <c r="F103" s="51" t="n">
        <v>15</v>
      </c>
      <c r="G103" s="52" t="n">
        <f aca="false">IF(ISBLANK(F103),"",IF(F103=0,$CB$2,CC103))</f>
        <v>7</v>
      </c>
      <c r="H103" s="51" t="n">
        <v>1</v>
      </c>
      <c r="I103" s="52" t="n">
        <f aca="false">IF(ISBLANK(H103),"",IF(H103=0,$CF$2,CG103))</f>
        <v>9</v>
      </c>
      <c r="J103" s="51" t="n">
        <v>0</v>
      </c>
      <c r="K103" s="52" t="n">
        <f aca="false">IF(ISNUMBER(J103),VLOOKUP(J103,AM:AN,2,0),"")</f>
        <v>1</v>
      </c>
      <c r="L103" s="51" t="n">
        <v>13</v>
      </c>
      <c r="M103" s="52" t="n">
        <f aca="false">IF(ISNUMBER(L103),VLOOKUP(L103,AP:AQ,2,0),"")</f>
        <v>13</v>
      </c>
      <c r="N103" s="72" t="n">
        <v>18</v>
      </c>
      <c r="O103" s="73" t="n">
        <f aca="false">IF(ISBLANK(N103),"",IF(N103=0,$CC$2,CD103))</f>
        <v>3</v>
      </c>
      <c r="P103" s="73" t="n">
        <f aca="false">IF(ISNUMBER(O103),IF(ISNUMBER(O103),IF(ISNUMBER(O103),IF(ISNUMBER(O103),O103+G103+G104+G105+G106+I103+I104+I105+I106+K103+K104+K105+K106+M103+M104+M105+M106,""),""),""),"")</f>
        <v>138</v>
      </c>
      <c r="Q103" s="74" t="n">
        <f aca="false">IF(ISNUMBER(P103),VLOOKUP(BV103,BX:BY,2,0),"")</f>
        <v>26</v>
      </c>
      <c r="R103" s="52" t="n">
        <f aca="false">IF(ISNUMBER(G103),IF(ISNUMBER(I103),IF(ISNUMBER(K103),IF(ISNUMBER(M103),SUM(G103,I103,K103,M103),""),""),""),"")</f>
        <v>30</v>
      </c>
      <c r="S103" s="57" t="n">
        <f aca="false">IF(ISNUMBER(R103),VLOOKUP(AB103,AC:AD,2,0),"")</f>
        <v>75</v>
      </c>
      <c r="T103" s="26"/>
      <c r="U103" s="26"/>
      <c r="V103" s="26"/>
      <c r="W103" s="26"/>
      <c r="X103" s="27" t="n">
        <f aca="false">G103</f>
        <v>7</v>
      </c>
      <c r="Y103" s="12" t="n">
        <f aca="false">I103</f>
        <v>9</v>
      </c>
      <c r="Z103" s="59" t="n">
        <f aca="false">K103</f>
        <v>1</v>
      </c>
      <c r="AA103" s="60" t="n">
        <f aca="false">M103</f>
        <v>13</v>
      </c>
      <c r="AB103" s="17" t="n">
        <f aca="false">IF(ISNUMBER(R103),CONCATENATE(R103+100,X103+100,Y103+100,Z103+100,AA103+100)+0,"")</f>
        <v>130107109101113</v>
      </c>
      <c r="AC103" s="17" t="n">
        <f aca="false">IF(ISNUMBER(SMALL(AB:AB,ROW()-2)),SMALL(AB:AB,ROW()-2),"")</f>
        <v>135106105101123</v>
      </c>
      <c r="AD103" s="14" t="n">
        <f aca="false">IF(AC102&lt;&gt;AC103,AD102+1,AD102)</f>
        <v>98</v>
      </c>
      <c r="AG103" s="14" t="n">
        <f aca="false">IF(ISNUMBER(LARGE(F:F,ROW()-2)),LARGE(F:F,ROW()-2),"")</f>
        <v>11</v>
      </c>
      <c r="AH103" s="14" t="n">
        <f aca="false">IF(AG102&lt;&gt;AG103,AH102+1,AH102)</f>
        <v>11</v>
      </c>
      <c r="AJ103" s="14" t="n">
        <f aca="false">IF(ISNUMBER(LARGE(H:H,ROW()-2)),LARGE(H:H,ROW()-2),"")</f>
        <v>4</v>
      </c>
      <c r="AK103" s="14" t="n">
        <f aca="false">IF(AJ102&lt;&gt;AJ103,AK102+1,AK102)</f>
        <v>6</v>
      </c>
      <c r="AM103" s="14" t="n">
        <f aca="false">IF(ISNUMBER(SMALL(J:J,ROW()-2)),SMALL(J:J,ROW()-2),"")</f>
        <v>0</v>
      </c>
      <c r="AN103" s="14" t="n">
        <f aca="false">IF(AM102&lt;&gt;AM103,AN102+1,AN102)</f>
        <v>1</v>
      </c>
      <c r="AP103" s="14" t="n">
        <f aca="false">IF(ISNUMBER(SMALL(L:L,ROW()-2)),SMALL(L:L,ROW()-2),"")</f>
        <v>18</v>
      </c>
      <c r="AQ103" s="14" t="n">
        <f aca="false">IF(AP102&lt;&gt;AP103,AQ102+1,AQ102)</f>
        <v>18</v>
      </c>
      <c r="AS103" s="14" t="str">
        <f aca="false">IF(ISNUMBER(LARGE(N:N,ROW()-2)),LARGE(N:N,ROW()-2),"")</f>
        <v/>
      </c>
      <c r="AT103" s="14" t="n">
        <f aca="false">IF(AS102&lt;&gt;AS103,AT102+1,AT102)</f>
        <v>7</v>
      </c>
      <c r="AV103" s="14" t="str">
        <f aca="false">IF(ISNUMBER(SMALL(#REF!,ROW()-2)),SMALL(#REF!,ROW()-2),"")</f>
        <v/>
      </c>
      <c r="AW103" s="14" t="n">
        <f aca="false">IF(AV102&lt;&gt;AV103,AW102+1,AW102)</f>
        <v>1</v>
      </c>
      <c r="AY103" s="75"/>
      <c r="AZ103" s="15" t="str">
        <f aca="false">IF(ISNUMBER(LARGE(AY:AY,ROW()-2)),LARGE(AY:AY,ROW()-2),"")</f>
        <v/>
      </c>
      <c r="BB103" s="62"/>
      <c r="BC103" s="62"/>
      <c r="BD103" s="62"/>
      <c r="BE103" s="14" t="str">
        <f aca="false">IF(ISNUMBER(SMALL(P:P,ROW()-2)),SMALL(P:P,ROW()-2),"")</f>
        <v/>
      </c>
      <c r="BF103" s="14" t="n">
        <f aca="false">IF(BE102&lt;&gt;BE103,BF102+1,BF102)</f>
        <v>32</v>
      </c>
      <c r="BG103" s="62"/>
      <c r="BI103" s="14" t="n">
        <f aca="false">IF(ISNUMBER(SMALL(R:R,ROW()-2)),SMALL(R:R,ROW()-2),"")</f>
        <v>35</v>
      </c>
      <c r="BJ103" s="14" t="n">
        <f aca="false">IF(BI102&lt;&gt;BI103,BJ102+1,BJ102)</f>
        <v>28</v>
      </c>
      <c r="BN103" s="29" t="n">
        <f aca="false">P103</f>
        <v>138</v>
      </c>
      <c r="BO103" s="29" t="n">
        <f aca="false">SUM(G103,G104,G105,G106)</f>
        <v>40</v>
      </c>
      <c r="BP103" s="29" t="n">
        <f aca="false">SUM(I103,I104,I105,I106)</f>
        <v>28</v>
      </c>
      <c r="BQ103" s="63" t="n">
        <f aca="false">SUM(K103,K104,K105,K106)</f>
        <v>8</v>
      </c>
      <c r="BR103" s="63" t="n">
        <f aca="false">O103</f>
        <v>3</v>
      </c>
      <c r="BS103" s="64"/>
      <c r="BT103" s="63" t="n">
        <f aca="false">SUM(M103,M104,M105,M106)</f>
        <v>59</v>
      </c>
      <c r="BU103" s="64"/>
      <c r="BV103" s="65" t="n">
        <f aca="false">IF(ISNUMBER(P103),CONCATENATE(BN103+100,BO103+100,BP103+100,BQ103+100,BT103+100,BR103+100)+0,"")</f>
        <v>2.38140128108159E+017</v>
      </c>
      <c r="BW103" s="65" t="str">
        <f aca="false">IF(ISNUMBER(SMALL(BV:BV,ROW()-2)),SMALL(BV:BV,ROW()-2),"")</f>
        <v/>
      </c>
      <c r="BX103" s="17" t="str">
        <f aca="false">IF(ISNUMBER(SMALL(BV:BV,ROW()-2)),SMALL(BV:BV,ROW()-2),"")</f>
        <v/>
      </c>
      <c r="BY103" s="14" t="n">
        <f aca="false">IF(BX102&lt;&gt;BX103,BY102+1,BY102)</f>
        <v>32</v>
      </c>
      <c r="CB103" s="13"/>
      <c r="CC103" s="13" t="n">
        <f aca="false">VLOOKUP(F103,AG:AH,2,0)</f>
        <v>7</v>
      </c>
      <c r="CD103" s="66" t="n">
        <f aca="false">VLOOKUP(N103,AS:AT,2,0)</f>
        <v>3</v>
      </c>
      <c r="CE103" s="43" t="n">
        <f aca="false">IF(ISNUMBER(J103),VLOOKUP(J103,AM:AN,2,0),"")</f>
        <v>1</v>
      </c>
      <c r="CF103" s="13"/>
      <c r="CG103" s="13" t="n">
        <f aca="false">VLOOKUP(H103,AJ:AK,2,0)</f>
        <v>9</v>
      </c>
      <c r="CH103" s="13"/>
      <c r="CI103" s="30"/>
      <c r="CJ103" s="30"/>
      <c r="CK103" s="30"/>
      <c r="CL103" s="30"/>
      <c r="CM103" s="30"/>
      <c r="CN103" s="30"/>
      <c r="CO103" s="30"/>
      <c r="CP103" s="31"/>
      <c r="CQ103" s="31"/>
      <c r="CR103" s="31"/>
      <c r="CS103" s="31"/>
      <c r="CT103" s="31"/>
    </row>
    <row r="104" customFormat="false" ht="12" hidden="false" customHeight="true" outlineLevel="0" collapsed="false">
      <c r="B104" s="33" t="str">
        <f aca="false">IF(MOD(ROW(),4)=3,((ROW()+1)/4),"")</f>
        <v/>
      </c>
      <c r="C104" s="48" t="str">
        <f aca="false">CONCATENATE(B103,"B")</f>
        <v>26B</v>
      </c>
      <c r="D104" s="49" t="s">
        <v>160</v>
      </c>
      <c r="E104" s="71"/>
      <c r="F104" s="51" t="n">
        <v>12</v>
      </c>
      <c r="G104" s="52" t="n">
        <f aca="false">IF(ISBLANK(F104),"",IF(F104=0,$CB$2,CC104))</f>
        <v>10</v>
      </c>
      <c r="H104" s="51" t="n">
        <v>4</v>
      </c>
      <c r="I104" s="52" t="n">
        <f aca="false">IF(ISBLANK(H104),"",IF(H104=0,$CF$2,CG104))</f>
        <v>6</v>
      </c>
      <c r="J104" s="51" t="n">
        <v>0</v>
      </c>
      <c r="K104" s="52" t="n">
        <f aca="false">IF(ISNUMBER(J104),VLOOKUP(J104,AM:AN,2,0),"")</f>
        <v>1</v>
      </c>
      <c r="L104" s="51" t="n">
        <v>15</v>
      </c>
      <c r="M104" s="52" t="n">
        <f aca="false">IF(ISNUMBER(L104),VLOOKUP(L104,AP:AQ,2,0),"")</f>
        <v>15</v>
      </c>
      <c r="N104" s="72"/>
      <c r="O104" s="73"/>
      <c r="P104" s="73"/>
      <c r="Q104" s="74"/>
      <c r="R104" s="52" t="n">
        <f aca="false">IF(ISNUMBER(G104),IF(ISNUMBER(I104),IF(ISNUMBER(K104),IF(ISNUMBER(M104),SUM(G104,I104,K104,M104),""),""),""),"")</f>
        <v>32</v>
      </c>
      <c r="S104" s="57" t="n">
        <f aca="false">IF(ISNUMBER(R104),VLOOKUP(AB104,AC:AD,2,0),"")</f>
        <v>84</v>
      </c>
      <c r="T104" s="26"/>
      <c r="U104" s="26"/>
      <c r="V104" s="26"/>
      <c r="W104" s="26"/>
      <c r="X104" s="27" t="n">
        <f aca="false">G104</f>
        <v>10</v>
      </c>
      <c r="Y104" s="12" t="n">
        <f aca="false">I104</f>
        <v>6</v>
      </c>
      <c r="Z104" s="59" t="n">
        <f aca="false">K104</f>
        <v>1</v>
      </c>
      <c r="AA104" s="60" t="n">
        <f aca="false">M104</f>
        <v>15</v>
      </c>
      <c r="AB104" s="17" t="n">
        <f aca="false">IF(ISNUMBER(R104),CONCATENATE(R104+100,X104+100,Y104+100,Z104+100,AA104+100)+0,"")</f>
        <v>132110106101115</v>
      </c>
      <c r="AC104" s="17" t="n">
        <f aca="false">IF(ISNUMBER(SMALL(AB:AB,ROW()-2)),SMALL(AB:AB,ROW()-2),"")</f>
        <v>135106107101121</v>
      </c>
      <c r="AD104" s="14" t="n">
        <f aca="false">IF(AC103&lt;&gt;AC104,AD103+1,AD103)</f>
        <v>99</v>
      </c>
      <c r="AG104" s="14" t="n">
        <f aca="false">IF(ISNUMBER(LARGE(F:F,ROW()-2)),LARGE(F:F,ROW()-2),"")</f>
        <v>11</v>
      </c>
      <c r="AH104" s="14" t="n">
        <f aca="false">IF(AG103&lt;&gt;AG104,AH103+1,AH103)</f>
        <v>11</v>
      </c>
      <c r="AJ104" s="14" t="n">
        <f aca="false">IF(ISNUMBER(LARGE(H:H,ROW()-2)),LARGE(H:H,ROW()-2),"")</f>
        <v>4</v>
      </c>
      <c r="AK104" s="14" t="n">
        <f aca="false">IF(AJ103&lt;&gt;AJ104,AK103+1,AK103)</f>
        <v>6</v>
      </c>
      <c r="AM104" s="14" t="n">
        <f aca="false">IF(ISNUMBER(SMALL(J:J,ROW()-2)),SMALL(J:J,ROW()-2),"")</f>
        <v>0</v>
      </c>
      <c r="AN104" s="14" t="n">
        <f aca="false">IF(AM103&lt;&gt;AM104,AN103+1,AN103)</f>
        <v>1</v>
      </c>
      <c r="AP104" s="14" t="n">
        <f aca="false">IF(ISNUMBER(SMALL(L:L,ROW()-2)),SMALL(L:L,ROW()-2),"")</f>
        <v>19</v>
      </c>
      <c r="AQ104" s="14" t="n">
        <f aca="false">IF(AP103&lt;&gt;AP104,AQ103+1,AQ103)</f>
        <v>19</v>
      </c>
      <c r="AS104" s="14" t="str">
        <f aca="false">IF(ISNUMBER(LARGE(N:N,ROW()-2)),LARGE(N:N,ROW()-2),"")</f>
        <v/>
      </c>
      <c r="AT104" s="14" t="n">
        <f aca="false">IF(AS103&lt;&gt;AS104,AT103+1,AT103)</f>
        <v>7</v>
      </c>
      <c r="AV104" s="14" t="str">
        <f aca="false">IF(ISNUMBER(SMALL(#REF!,ROW()-2)),SMALL(#REF!,ROW()-2),"")</f>
        <v/>
      </c>
      <c r="AW104" s="14" t="n">
        <f aca="false">IF(AV103&lt;&gt;AV104,AW103+1,AW103)</f>
        <v>1</v>
      </c>
      <c r="AY104" s="75"/>
      <c r="AZ104" s="15" t="str">
        <f aca="false">IF(ISNUMBER(LARGE(AY:AY,ROW()-2)),LARGE(AY:AY,ROW()-2),"")</f>
        <v/>
      </c>
      <c r="BB104" s="62"/>
      <c r="BC104" s="62"/>
      <c r="BD104" s="62"/>
      <c r="BE104" s="14" t="str">
        <f aca="false">IF(ISNUMBER(SMALL(P:P,ROW()-2)),SMALL(P:P,ROW()-2),"")</f>
        <v/>
      </c>
      <c r="BF104" s="14" t="n">
        <f aca="false">IF(BE103&lt;&gt;BE104,BF103+1,BF103)</f>
        <v>32</v>
      </c>
      <c r="BG104" s="62"/>
      <c r="BI104" s="14" t="n">
        <f aca="false">IF(ISNUMBER(SMALL(R:R,ROW()-2)),SMALL(R:R,ROW()-2),"")</f>
        <v>35</v>
      </c>
      <c r="BJ104" s="14" t="n">
        <f aca="false">IF(BI103&lt;&gt;BI104,BJ103+1,BJ103)</f>
        <v>28</v>
      </c>
      <c r="BN104" s="29"/>
      <c r="BO104" s="29"/>
      <c r="BP104" s="29"/>
      <c r="BQ104" s="63"/>
      <c r="BR104" s="63"/>
      <c r="BS104" s="64"/>
      <c r="BT104" s="63"/>
      <c r="BU104" s="64"/>
      <c r="BV104" s="65"/>
      <c r="BW104" s="65"/>
      <c r="BX104" s="17" t="str">
        <f aca="false">IF(ISNUMBER(SMALL(BV:BV,ROW()-2)),SMALL(BV:BV,ROW()-2),"")</f>
        <v/>
      </c>
      <c r="BY104" s="14" t="n">
        <f aca="false">IF(BX103&lt;&gt;BX104,BY103+1,BY103)</f>
        <v>32</v>
      </c>
      <c r="CB104" s="13"/>
      <c r="CC104" s="13" t="n">
        <f aca="false">VLOOKUP(F104,AG:AH,2,0)</f>
        <v>10</v>
      </c>
      <c r="CD104" s="66"/>
      <c r="CE104" s="43" t="n">
        <f aca="false">IF(ISNUMBER(J104),VLOOKUP(J104,AM:AN,2,0),"")</f>
        <v>1</v>
      </c>
      <c r="CF104" s="13"/>
      <c r="CG104" s="13" t="n">
        <f aca="false">VLOOKUP(H104,AJ:AK,2,0)</f>
        <v>6</v>
      </c>
      <c r="CH104" s="13"/>
      <c r="CI104" s="30"/>
      <c r="CJ104" s="30"/>
      <c r="CK104" s="30"/>
      <c r="CL104" s="30"/>
      <c r="CM104" s="30"/>
      <c r="CN104" s="30"/>
      <c r="CO104" s="30"/>
      <c r="CP104" s="31"/>
      <c r="CQ104" s="31"/>
      <c r="CR104" s="31"/>
      <c r="CS104" s="31"/>
      <c r="CT104" s="31"/>
    </row>
    <row r="105" customFormat="false" ht="12" hidden="false" customHeight="true" outlineLevel="0" collapsed="false">
      <c r="B105" s="33" t="str">
        <f aca="false">IF(MOD(ROW(),4)=3,((ROW()+1)/4),"")</f>
        <v/>
      </c>
      <c r="C105" s="48" t="str">
        <f aca="false">CONCATENATE(B103,"C")</f>
        <v>26C</v>
      </c>
      <c r="D105" s="49" t="s">
        <v>161</v>
      </c>
      <c r="E105" s="71"/>
      <c r="F105" s="51" t="n">
        <v>10</v>
      </c>
      <c r="G105" s="52" t="n">
        <f aca="false">IF(ISBLANK(F105),"",IF(F105=0,$CB$2,CC105))</f>
        <v>12</v>
      </c>
      <c r="H105" s="51" t="n">
        <v>4</v>
      </c>
      <c r="I105" s="52" t="n">
        <f aca="false">IF(ISBLANK(H105),"",IF(H105=0,$CF$2,CG105))</f>
        <v>6</v>
      </c>
      <c r="J105" s="51" t="n">
        <v>15</v>
      </c>
      <c r="K105" s="52" t="n">
        <f aca="false">IF(ISNUMBER(J105),VLOOKUP(J105,AM:AN,2,0),"")</f>
        <v>5</v>
      </c>
      <c r="L105" s="51" t="n">
        <v>16</v>
      </c>
      <c r="M105" s="53" t="n">
        <f aca="false">IF(ISNUMBER(L105),VLOOKUP(L105,AP:AQ,2,0),"")</f>
        <v>16</v>
      </c>
      <c r="N105" s="72"/>
      <c r="O105" s="73"/>
      <c r="P105" s="73"/>
      <c r="Q105" s="74"/>
      <c r="R105" s="52" t="n">
        <f aca="false">IF(ISNUMBER(G105),IF(ISNUMBER(I105),IF(ISNUMBER(K105),IF(ISNUMBER(M105),SUM(G105,I105,K105,M105),""),""),""),"")</f>
        <v>39</v>
      </c>
      <c r="S105" s="57" t="n">
        <f aca="false">IF(ISNUMBER(R105),VLOOKUP(AB105,AC:AD,2,0),"")</f>
        <v>119</v>
      </c>
      <c r="T105" s="26"/>
      <c r="U105" s="26"/>
      <c r="V105" s="26"/>
      <c r="W105" s="26"/>
      <c r="X105" s="27" t="n">
        <f aca="false">G105</f>
        <v>12</v>
      </c>
      <c r="Y105" s="12" t="n">
        <f aca="false">I105</f>
        <v>6</v>
      </c>
      <c r="Z105" s="59" t="n">
        <f aca="false">K105</f>
        <v>5</v>
      </c>
      <c r="AA105" s="60" t="n">
        <f aca="false">M105</f>
        <v>16</v>
      </c>
      <c r="AB105" s="17" t="n">
        <f aca="false">IF(ISNUMBER(R105),CONCATENATE(R105+100,X105+100,Y105+100,Z105+100,AA105+100)+0,"")</f>
        <v>139112106105116</v>
      </c>
      <c r="AC105" s="17" t="n">
        <f aca="false">IF(ISNUMBER(SMALL(AB:AB,ROW()-2)),SMALL(AB:AB,ROW()-2),"")</f>
        <v>135109107101118</v>
      </c>
      <c r="AD105" s="14" t="n">
        <f aca="false">IF(AC104&lt;&gt;AC105,AD104+1,AD104)</f>
        <v>100</v>
      </c>
      <c r="AG105" s="14" t="n">
        <f aca="false">IF(ISNUMBER(LARGE(F:F,ROW()-2)),LARGE(F:F,ROW()-2),"")</f>
        <v>11</v>
      </c>
      <c r="AH105" s="14" t="n">
        <f aca="false">IF(AG104&lt;&gt;AG105,AH104+1,AH104)</f>
        <v>11</v>
      </c>
      <c r="AJ105" s="14" t="n">
        <f aca="false">IF(ISNUMBER(LARGE(H:H,ROW()-2)),LARGE(H:H,ROW()-2),"")</f>
        <v>4</v>
      </c>
      <c r="AK105" s="14" t="n">
        <f aca="false">IF(AJ104&lt;&gt;AJ105,AK104+1,AK104)</f>
        <v>6</v>
      </c>
      <c r="AM105" s="14" t="n">
        <f aca="false">IF(ISNUMBER(SMALL(J:J,ROW()-2)),SMALL(J:J,ROW()-2),"")</f>
        <v>3</v>
      </c>
      <c r="AN105" s="14" t="n">
        <f aca="false">IF(AM104&lt;&gt;AM105,AN104+1,AN104)</f>
        <v>2</v>
      </c>
      <c r="AP105" s="14" t="n">
        <f aca="false">IF(ISNUMBER(SMALL(L:L,ROW()-2)),SMALL(L:L,ROW()-2),"")</f>
        <v>19</v>
      </c>
      <c r="AQ105" s="14" t="n">
        <f aca="false">IF(AP104&lt;&gt;AP105,AQ104+1,AQ104)</f>
        <v>19</v>
      </c>
      <c r="AS105" s="14" t="str">
        <f aca="false">IF(ISNUMBER(LARGE(N:N,ROW()-2)),LARGE(N:N,ROW()-2),"")</f>
        <v/>
      </c>
      <c r="AT105" s="14" t="n">
        <f aca="false">IF(AS104&lt;&gt;AS105,AT104+1,AT104)</f>
        <v>7</v>
      </c>
      <c r="AV105" s="14" t="str">
        <f aca="false">IF(ISNUMBER(SMALL(#REF!,ROW()-2)),SMALL(#REF!,ROW()-2),"")</f>
        <v/>
      </c>
      <c r="AW105" s="14" t="n">
        <f aca="false">IF(AV104&lt;&gt;AV105,AW104+1,AW104)</f>
        <v>1</v>
      </c>
      <c r="AY105" s="75"/>
      <c r="AZ105" s="15" t="str">
        <f aca="false">IF(ISNUMBER(LARGE(AY:AY,ROW()-2)),LARGE(AY:AY,ROW()-2),"")</f>
        <v/>
      </c>
      <c r="BB105" s="62" t="str">
        <f aca="false">IF(ISNUMBER(AY105),VLOOKUP(AY105,AZ:BA,2,0),"")</f>
        <v/>
      </c>
      <c r="BC105" s="62"/>
      <c r="BD105" s="62" t="n">
        <f aca="false">P105</f>
        <v>0</v>
      </c>
      <c r="BE105" s="14" t="str">
        <f aca="false">IF(ISNUMBER(SMALL(P:P,ROW()-2)),SMALL(P:P,ROW()-2),"")</f>
        <v/>
      </c>
      <c r="BF105" s="14" t="n">
        <f aca="false">IF(BE104&lt;&gt;BE105,BF104+1,BF104)</f>
        <v>32</v>
      </c>
      <c r="BG105" s="62" t="n">
        <f aca="false">IF(ISNUMBER(BD105),VLOOKUP(BD105,BE:BF,2,0),"")</f>
        <v>0</v>
      </c>
      <c r="BI105" s="14" t="n">
        <f aca="false">IF(ISNUMBER(SMALL(R:R,ROW()-2)),SMALL(R:R,ROW()-2),"")</f>
        <v>35</v>
      </c>
      <c r="BJ105" s="14" t="n">
        <f aca="false">IF(BI104&lt;&gt;BI105,BJ104+1,BJ104)</f>
        <v>28</v>
      </c>
      <c r="BN105" s="29"/>
      <c r="BO105" s="29"/>
      <c r="BP105" s="29"/>
      <c r="BQ105" s="63"/>
      <c r="BR105" s="63"/>
      <c r="BS105" s="64" t="e">
        <f aca="false">#REF!</f>
        <v>#REF!</v>
      </c>
      <c r="BT105" s="63"/>
      <c r="BU105" s="64" t="e">
        <f aca="false">#REF!</f>
        <v>#REF!</v>
      </c>
      <c r="BV105" s="65"/>
      <c r="BW105" s="65"/>
      <c r="BX105" s="17" t="str">
        <f aca="false">IF(ISNUMBER(SMALL(BV:BV,ROW()-2)),SMALL(BV:BV,ROW()-2),"")</f>
        <v/>
      </c>
      <c r="BY105" s="14" t="n">
        <f aca="false">IF(BX104&lt;&gt;BX105,BY104+1,BY104)</f>
        <v>32</v>
      </c>
      <c r="CB105" s="13"/>
      <c r="CC105" s="13" t="n">
        <f aca="false">VLOOKUP(F105,AG:AH,2,0)</f>
        <v>12</v>
      </c>
      <c r="CD105" s="66"/>
      <c r="CE105" s="43" t="n">
        <f aca="false">IF(ISNUMBER(J105),VLOOKUP(J105,AM:AN,2,0),"")</f>
        <v>5</v>
      </c>
      <c r="CF105" s="13"/>
      <c r="CG105" s="13" t="n">
        <f aca="false">VLOOKUP(H105,AJ:AK,2,0)</f>
        <v>6</v>
      </c>
      <c r="CH105" s="13"/>
      <c r="CI105" s="30"/>
      <c r="CJ105" s="30"/>
      <c r="CK105" s="30"/>
      <c r="CL105" s="30"/>
      <c r="CM105" s="30"/>
      <c r="CN105" s="30"/>
      <c r="CO105" s="30"/>
      <c r="CP105" s="31"/>
      <c r="CQ105" s="31"/>
      <c r="CR105" s="31"/>
      <c r="CS105" s="31"/>
      <c r="CT105" s="31"/>
    </row>
    <row r="106" customFormat="false" ht="12" hidden="false" customHeight="true" outlineLevel="0" collapsed="false">
      <c r="B106" s="33" t="str">
        <f aca="false">IF(MOD(ROW(),4)=3,((ROW()+1)/4),"")</f>
        <v/>
      </c>
      <c r="C106" s="48" t="str">
        <f aca="false">CONCATENATE(B103,"D")</f>
        <v>26D</v>
      </c>
      <c r="D106" s="49" t="s">
        <v>162</v>
      </c>
      <c r="E106" s="71"/>
      <c r="F106" s="51" t="n">
        <v>11</v>
      </c>
      <c r="G106" s="52" t="n">
        <f aca="false">IF(ISBLANK(F106),"",IF(F106=0,$CB$2,CC106))</f>
        <v>11</v>
      </c>
      <c r="H106" s="51" t="n">
        <v>3</v>
      </c>
      <c r="I106" s="52" t="n">
        <f aca="false">IF(ISBLANK(H106),"",IF(H106=0,$CF$2,CG106))</f>
        <v>7</v>
      </c>
      <c r="J106" s="51" t="n">
        <v>0</v>
      </c>
      <c r="K106" s="52" t="n">
        <f aca="false">IF(ISNUMBER(J106),VLOOKUP(J106,AM:AN,2,0),"")</f>
        <v>1</v>
      </c>
      <c r="L106" s="51" t="n">
        <v>15</v>
      </c>
      <c r="M106" s="52" t="n">
        <f aca="false">IF(ISNUMBER(L106),VLOOKUP(L106,AP:AQ,2,0),"")</f>
        <v>15</v>
      </c>
      <c r="N106" s="72"/>
      <c r="O106" s="73"/>
      <c r="P106" s="73"/>
      <c r="Q106" s="74"/>
      <c r="R106" s="52" t="n">
        <f aca="false">IF(ISNUMBER(G106),IF(ISNUMBER(I106),IF(ISNUMBER(K106),IF(ISNUMBER(M106),SUM(G106,I106,K106,M106),""),""),""),"")</f>
        <v>34</v>
      </c>
      <c r="S106" s="57" t="n">
        <f aca="false">IF(ISNUMBER(R106),VLOOKUP(AB106,AC:AD,2,0),"")</f>
        <v>96</v>
      </c>
      <c r="T106" s="26"/>
      <c r="U106" s="26"/>
      <c r="V106" s="26"/>
      <c r="W106" s="26"/>
      <c r="X106" s="27" t="n">
        <f aca="false">G106</f>
        <v>11</v>
      </c>
      <c r="Y106" s="12" t="n">
        <f aca="false">I106</f>
        <v>7</v>
      </c>
      <c r="Z106" s="59" t="n">
        <f aca="false">K106</f>
        <v>1</v>
      </c>
      <c r="AA106" s="60" t="n">
        <f aca="false">M106</f>
        <v>15</v>
      </c>
      <c r="AB106" s="17" t="n">
        <f aca="false">IF(ISNUMBER(R106),CONCATENATE(R106+100,X106+100,Y106+100,Z106+100,AA106+100)+0,"")</f>
        <v>134111107101115</v>
      </c>
      <c r="AC106" s="17" t="n">
        <f aca="false">IF(ISNUMBER(SMALL(AB:AB,ROW()-2)),SMALL(AB:AB,ROW()-2),"")</f>
        <v>135111105101118</v>
      </c>
      <c r="AD106" s="14" t="n">
        <f aca="false">IF(AC105&lt;&gt;AC106,AD105+1,AD105)</f>
        <v>101</v>
      </c>
      <c r="AG106" s="14" t="n">
        <f aca="false">IF(ISNUMBER(LARGE(F:F,ROW()-2)),LARGE(F:F,ROW()-2),"")</f>
        <v>11</v>
      </c>
      <c r="AH106" s="14" t="n">
        <f aca="false">IF(AG105&lt;&gt;AG106,AH105+1,AH105)</f>
        <v>11</v>
      </c>
      <c r="AJ106" s="14" t="n">
        <f aca="false">IF(ISNUMBER(LARGE(H:H,ROW()-2)),LARGE(H:H,ROW()-2),"")</f>
        <v>4</v>
      </c>
      <c r="AK106" s="14" t="n">
        <f aca="false">IF(AJ105&lt;&gt;AJ106,AK105+1,AK105)</f>
        <v>6</v>
      </c>
      <c r="AM106" s="14" t="n">
        <f aca="false">IF(ISNUMBER(SMALL(J:J,ROW()-2)),SMALL(J:J,ROW()-2),"")</f>
        <v>3</v>
      </c>
      <c r="AN106" s="14" t="n">
        <f aca="false">IF(AM105&lt;&gt;AM106,AN105+1,AN105)</f>
        <v>2</v>
      </c>
      <c r="AP106" s="14" t="n">
        <f aca="false">IF(ISNUMBER(SMALL(L:L,ROW()-2)),SMALL(L:L,ROW()-2),"")</f>
        <v>20</v>
      </c>
      <c r="AQ106" s="14" t="n">
        <f aca="false">IF(AP105&lt;&gt;AP106,AQ105+1,AQ105)</f>
        <v>20</v>
      </c>
      <c r="AS106" s="14" t="str">
        <f aca="false">IF(ISNUMBER(LARGE(N:N,ROW()-2)),LARGE(N:N,ROW()-2),"")</f>
        <v/>
      </c>
      <c r="AT106" s="14" t="n">
        <f aca="false">IF(AS105&lt;&gt;AS106,AT105+1,AT105)</f>
        <v>7</v>
      </c>
      <c r="AV106" s="14" t="str">
        <f aca="false">IF(ISNUMBER(SMALL(#REF!,ROW()-2)),SMALL(#REF!,ROW()-2),"")</f>
        <v/>
      </c>
      <c r="AW106" s="14" t="n">
        <f aca="false">IF(AV105&lt;&gt;AV106,AW105+1,AW105)</f>
        <v>1</v>
      </c>
      <c r="AY106" s="75"/>
      <c r="AZ106" s="15" t="str">
        <f aca="false">IF(ISNUMBER(LARGE(AY:AY,ROW()-2)),LARGE(AY:AY,ROW()-2),"")</f>
        <v/>
      </c>
      <c r="BB106" s="62"/>
      <c r="BC106" s="62"/>
      <c r="BD106" s="62"/>
      <c r="BE106" s="14" t="str">
        <f aca="false">IF(ISNUMBER(SMALL(P:P,ROW()-2)),SMALL(P:P,ROW()-2),"")</f>
        <v/>
      </c>
      <c r="BF106" s="14" t="n">
        <f aca="false">IF(BE105&lt;&gt;BE106,BF105+1,BF105)</f>
        <v>32</v>
      </c>
      <c r="BG106" s="62"/>
      <c r="BI106" s="14" t="n">
        <f aca="false">IF(ISNUMBER(SMALL(R:R,ROW()-2)),SMALL(R:R,ROW()-2),"")</f>
        <v>35</v>
      </c>
      <c r="BJ106" s="14" t="n">
        <f aca="false">IF(BI105&lt;&gt;BI106,BJ105+1,BJ105)</f>
        <v>28</v>
      </c>
      <c r="BN106" s="29"/>
      <c r="BO106" s="29"/>
      <c r="BP106" s="29"/>
      <c r="BQ106" s="63"/>
      <c r="BR106" s="63"/>
      <c r="BS106" s="64"/>
      <c r="BT106" s="63"/>
      <c r="BU106" s="64"/>
      <c r="BV106" s="65"/>
      <c r="BW106" s="65"/>
      <c r="BX106" s="17" t="str">
        <f aca="false">IF(ISNUMBER(SMALL(BV:BV,ROW()-2)),SMALL(BV:BV,ROW()-2),"")</f>
        <v/>
      </c>
      <c r="BY106" s="14" t="n">
        <f aca="false">IF(BX105&lt;&gt;BX106,BY105+1,BY105)</f>
        <v>32</v>
      </c>
      <c r="CB106" s="13"/>
      <c r="CC106" s="13" t="n">
        <f aca="false">VLOOKUP(F106,AG:AH,2,0)</f>
        <v>11</v>
      </c>
      <c r="CD106" s="66"/>
      <c r="CE106" s="43" t="n">
        <f aca="false">IF(ISNUMBER(J106),VLOOKUP(J106,AM:AN,2,0),"")</f>
        <v>1</v>
      </c>
      <c r="CF106" s="13"/>
      <c r="CG106" s="13" t="n">
        <f aca="false">VLOOKUP(H106,AJ:AK,2,0)</f>
        <v>7</v>
      </c>
      <c r="CH106" s="13"/>
      <c r="CI106" s="30"/>
      <c r="CJ106" s="30"/>
      <c r="CK106" s="30"/>
      <c r="CL106" s="30"/>
      <c r="CM106" s="30"/>
      <c r="CN106" s="30"/>
      <c r="CO106" s="30"/>
      <c r="CP106" s="31"/>
      <c r="CQ106" s="31"/>
      <c r="CR106" s="31"/>
      <c r="CS106" s="31"/>
      <c r="CT106" s="31"/>
    </row>
    <row r="107" customFormat="false" ht="12" hidden="false" customHeight="true" outlineLevel="0" collapsed="false">
      <c r="B107" s="33" t="n">
        <f aca="false">IF(MOD(ROW(),4)=3,((ROW()+1)/4),"")</f>
        <v>27</v>
      </c>
      <c r="C107" s="48" t="str">
        <f aca="false">CONCATENATE(B107,"A")</f>
        <v>27A</v>
      </c>
      <c r="D107" s="49" t="s">
        <v>163</v>
      </c>
      <c r="E107" s="50" t="s">
        <v>164</v>
      </c>
      <c r="F107" s="51" t="n">
        <v>15</v>
      </c>
      <c r="G107" s="52" t="n">
        <f aca="false">IF(ISBLANK(F107),"",IF(F107=0,$CB$2,CC107))</f>
        <v>7</v>
      </c>
      <c r="H107" s="51" t="n">
        <v>3</v>
      </c>
      <c r="I107" s="52" t="n">
        <f aca="false">IF(ISBLANK(H107),"",IF(H107=0,$CF$2,CG107))</f>
        <v>7</v>
      </c>
      <c r="J107" s="51" t="n">
        <v>0</v>
      </c>
      <c r="K107" s="52" t="n">
        <f aca="false">IF(ISNUMBER(J107),VLOOKUP(J107,AM:AN,2,0),"")</f>
        <v>1</v>
      </c>
      <c r="L107" s="51" t="n">
        <v>21</v>
      </c>
      <c r="M107" s="52" t="n">
        <f aca="false">IF(ISNUMBER(L107),VLOOKUP(L107,AP:AQ,2,0),"")</f>
        <v>21</v>
      </c>
      <c r="N107" s="72" t="n">
        <v>19</v>
      </c>
      <c r="O107" s="73" t="n">
        <f aca="false">IF(ISBLANK(N107),"",IF(N107=0,$CC$2,CD107))</f>
        <v>2</v>
      </c>
      <c r="P107" s="73" t="n">
        <f aca="false">IF(ISNUMBER(O107),IF(ISNUMBER(O107),IF(ISNUMBER(O107),IF(ISNUMBER(O107),O107+G107+G108+G109+G110+I107+I108+I109+I110+K107+K108+K109+K110+M107+M108+M109+M110,""),""),""),"")</f>
        <v>111</v>
      </c>
      <c r="Q107" s="74" t="n">
        <f aca="false">IF(ISNUMBER(P107),VLOOKUP(BV107,BX:BY,2,0),"")</f>
        <v>18</v>
      </c>
      <c r="R107" s="52" t="n">
        <f aca="false">IF(ISNUMBER(G107),IF(ISNUMBER(I107),IF(ISNUMBER(K107),IF(ISNUMBER(M107),SUM(G107,I107,K107,M107),""),""),""),"")</f>
        <v>36</v>
      </c>
      <c r="S107" s="57" t="n">
        <f aca="false">IF(ISNUMBER(R107),VLOOKUP(AB107,AC:AD,2,0),"")</f>
        <v>105</v>
      </c>
      <c r="T107" s="26"/>
      <c r="U107" s="26"/>
      <c r="V107" s="26"/>
      <c r="W107" s="26"/>
      <c r="X107" s="27" t="n">
        <f aca="false">G107</f>
        <v>7</v>
      </c>
      <c r="Y107" s="12" t="n">
        <f aca="false">I107</f>
        <v>7</v>
      </c>
      <c r="Z107" s="59" t="n">
        <f aca="false">K107</f>
        <v>1</v>
      </c>
      <c r="AA107" s="60" t="n">
        <f aca="false">M107</f>
        <v>21</v>
      </c>
      <c r="AB107" s="17" t="n">
        <f aca="false">IF(ISNUMBER(R107),CONCATENATE(R107+100,X107+100,Y107+100,Z107+100,AA107+100)+0,"")</f>
        <v>136107107101121</v>
      </c>
      <c r="AC107" s="17" t="n">
        <f aca="false">IF(ISNUMBER(SMALL(AB:AB,ROW()-2)),SMALL(AB:AB,ROW()-2),"")</f>
        <v>135111106101117</v>
      </c>
      <c r="AD107" s="14" t="n">
        <f aca="false">IF(AC106&lt;&gt;AC107,AD106+1,AD106)</f>
        <v>102</v>
      </c>
      <c r="AG107" s="14" t="n">
        <f aca="false">IF(ISNUMBER(LARGE(F:F,ROW()-2)),LARGE(F:F,ROW()-2),"")</f>
        <v>11</v>
      </c>
      <c r="AH107" s="14" t="n">
        <f aca="false">IF(AG106&lt;&gt;AG107,AH106+1,AH106)</f>
        <v>11</v>
      </c>
      <c r="AJ107" s="14" t="n">
        <f aca="false">IF(ISNUMBER(LARGE(H:H,ROW()-2)),LARGE(H:H,ROW()-2),"")</f>
        <v>4</v>
      </c>
      <c r="AK107" s="14" t="n">
        <f aca="false">IF(AJ106&lt;&gt;AJ107,AK106+1,AK106)</f>
        <v>6</v>
      </c>
      <c r="AM107" s="14" t="n">
        <f aca="false">IF(ISNUMBER(SMALL(J:J,ROW()-2)),SMALL(J:J,ROW()-2),"")</f>
        <v>3</v>
      </c>
      <c r="AN107" s="14" t="n">
        <f aca="false">IF(AM106&lt;&gt;AM107,AN106+1,AN106)</f>
        <v>2</v>
      </c>
      <c r="AP107" s="14" t="n">
        <f aca="false">IF(ISNUMBER(SMALL(L:L,ROW()-2)),SMALL(L:L,ROW()-2),"")</f>
        <v>20</v>
      </c>
      <c r="AQ107" s="14" t="n">
        <f aca="false">IF(AP106&lt;&gt;AP107,AQ106+1,AQ106)</f>
        <v>20</v>
      </c>
      <c r="AS107" s="14" t="str">
        <f aca="false">IF(ISNUMBER(LARGE(N:N,ROW()-2)),LARGE(N:N,ROW()-2),"")</f>
        <v/>
      </c>
      <c r="AT107" s="14" t="n">
        <f aca="false">IF(AS106&lt;&gt;AS107,AT106+1,AT106)</f>
        <v>7</v>
      </c>
      <c r="AV107" s="14" t="str">
        <f aca="false">IF(ISNUMBER(SMALL(#REF!,ROW()-2)),SMALL(#REF!,ROW()-2),"")</f>
        <v/>
      </c>
      <c r="AW107" s="14" t="n">
        <f aca="false">IF(AV106&lt;&gt;AV107,AW106+1,AW106)</f>
        <v>1</v>
      </c>
      <c r="AY107" s="75"/>
      <c r="AZ107" s="15" t="str">
        <f aca="false">IF(ISNUMBER(LARGE(AY:AY,ROW()-2)),LARGE(AY:AY,ROW()-2),"")</f>
        <v/>
      </c>
      <c r="BB107" s="62"/>
      <c r="BC107" s="62"/>
      <c r="BD107" s="62"/>
      <c r="BE107" s="14" t="str">
        <f aca="false">IF(ISNUMBER(SMALL(P:P,ROW()-2)),SMALL(P:P,ROW()-2),"")</f>
        <v/>
      </c>
      <c r="BF107" s="14" t="n">
        <f aca="false">IF(BE106&lt;&gt;BE107,BF106+1,BF106)</f>
        <v>32</v>
      </c>
      <c r="BG107" s="62"/>
      <c r="BI107" s="14" t="n">
        <f aca="false">IF(ISNUMBER(SMALL(R:R,ROW()-2)),SMALL(R:R,ROW()-2),"")</f>
        <v>35</v>
      </c>
      <c r="BJ107" s="14" t="n">
        <f aca="false">IF(BI106&lt;&gt;BI107,BJ106+1,BJ106)</f>
        <v>28</v>
      </c>
      <c r="BN107" s="29" t="n">
        <f aca="false">P107</f>
        <v>111</v>
      </c>
      <c r="BO107" s="29" t="n">
        <f aca="false">SUM(G107,G108,G109,G110)</f>
        <v>19</v>
      </c>
      <c r="BP107" s="29" t="n">
        <f aca="false">SUM(I107,I108,I109,I110)</f>
        <v>19</v>
      </c>
      <c r="BQ107" s="63" t="n">
        <f aca="false">SUM(K107,K108,K109,K110)</f>
        <v>4</v>
      </c>
      <c r="BR107" s="63" t="n">
        <f aca="false">O107</f>
        <v>2</v>
      </c>
      <c r="BS107" s="64"/>
      <c r="BT107" s="63" t="n">
        <f aca="false">SUM(M107,M108,M109,M110)</f>
        <v>67</v>
      </c>
      <c r="BU107" s="64"/>
      <c r="BV107" s="65" t="n">
        <f aca="false">IF(ISNUMBER(P107),CONCATENATE(BN107+100,BO107+100,BP107+100,BQ107+100,BT107+100,BR107+100)+0,"")</f>
        <v>2.11119119104167E+017</v>
      </c>
      <c r="BW107" s="65" t="str">
        <f aca="false">IF(ISNUMBER(SMALL(BV:BV,ROW()-2)),SMALL(BV:BV,ROW()-2),"")</f>
        <v/>
      </c>
      <c r="BX107" s="17" t="str">
        <f aca="false">IF(ISNUMBER(SMALL(BV:BV,ROW()-2)),SMALL(BV:BV,ROW()-2),"")</f>
        <v/>
      </c>
      <c r="BY107" s="14" t="n">
        <f aca="false">IF(BX106&lt;&gt;BX107,BY106+1,BY106)</f>
        <v>32</v>
      </c>
      <c r="CB107" s="13"/>
      <c r="CC107" s="13" t="n">
        <f aca="false">VLOOKUP(F107,AG:AH,2,0)</f>
        <v>7</v>
      </c>
      <c r="CD107" s="66" t="n">
        <f aca="false">VLOOKUP(N107,AS:AT,2,0)</f>
        <v>2</v>
      </c>
      <c r="CE107" s="43" t="n">
        <f aca="false">IF(ISNUMBER(J107),VLOOKUP(J107,AM:AN,2,0),"")</f>
        <v>1</v>
      </c>
      <c r="CF107" s="13"/>
      <c r="CG107" s="13" t="n">
        <f aca="false">VLOOKUP(H107,AJ:AK,2,0)</f>
        <v>7</v>
      </c>
      <c r="CH107" s="13"/>
      <c r="CI107" s="30"/>
      <c r="CJ107" s="30"/>
      <c r="CK107" s="30"/>
      <c r="CL107" s="30"/>
      <c r="CM107" s="30"/>
      <c r="CN107" s="30"/>
      <c r="CO107" s="30"/>
      <c r="CP107" s="31"/>
      <c r="CQ107" s="31"/>
      <c r="CR107" s="31"/>
      <c r="CS107" s="31"/>
      <c r="CT107" s="31"/>
    </row>
    <row r="108" customFormat="false" ht="12" hidden="false" customHeight="true" outlineLevel="0" collapsed="false">
      <c r="B108" s="33" t="str">
        <f aca="false">IF(MOD(ROW(),4)=3,((ROW()+1)/4),"")</f>
        <v/>
      </c>
      <c r="C108" s="48" t="str">
        <f aca="false">CONCATENATE(B107,"B")</f>
        <v>27B</v>
      </c>
      <c r="D108" s="49" t="s">
        <v>165</v>
      </c>
      <c r="E108" s="50"/>
      <c r="F108" s="51" t="n">
        <v>16</v>
      </c>
      <c r="G108" s="52" t="n">
        <f aca="false">IF(ISBLANK(F108),"",IF(F108=0,$CB$2,CC108))</f>
        <v>6</v>
      </c>
      <c r="H108" s="51" t="n">
        <v>3</v>
      </c>
      <c r="I108" s="52" t="n">
        <f aca="false">IF(ISBLANK(H108),"",IF(H108=0,$CF$2,CG108))</f>
        <v>7</v>
      </c>
      <c r="J108" s="51" t="n">
        <v>0</v>
      </c>
      <c r="K108" s="52" t="n">
        <f aca="false">IF(ISNUMBER(J108),VLOOKUP(J108,AM:AN,2,0),"")</f>
        <v>1</v>
      </c>
      <c r="L108" s="51" t="n">
        <v>15</v>
      </c>
      <c r="M108" s="52" t="n">
        <f aca="false">IF(ISNUMBER(L108),VLOOKUP(L108,AP:AQ,2,0),"")</f>
        <v>15</v>
      </c>
      <c r="N108" s="72"/>
      <c r="O108" s="73"/>
      <c r="P108" s="73"/>
      <c r="Q108" s="74"/>
      <c r="R108" s="52" t="n">
        <f aca="false">IF(ISNUMBER(G108),IF(ISNUMBER(I108),IF(ISNUMBER(K108),IF(ISNUMBER(M108),SUM(G108,I108,K108,M108),""),""),""),"")</f>
        <v>29</v>
      </c>
      <c r="S108" s="57" t="n">
        <f aca="false">IF(ISNUMBER(R108),VLOOKUP(AB108,AC:AD,2,0),"")</f>
        <v>70</v>
      </c>
      <c r="T108" s="26"/>
      <c r="U108" s="26"/>
      <c r="V108" s="26"/>
      <c r="W108" s="26"/>
      <c r="X108" s="27" t="n">
        <f aca="false">G108</f>
        <v>6</v>
      </c>
      <c r="Y108" s="12" t="n">
        <f aca="false">I108</f>
        <v>7</v>
      </c>
      <c r="Z108" s="59" t="n">
        <f aca="false">K108</f>
        <v>1</v>
      </c>
      <c r="AA108" s="60" t="n">
        <f aca="false">M108</f>
        <v>15</v>
      </c>
      <c r="AB108" s="17" t="n">
        <f aca="false">IF(ISNUMBER(R108),CONCATENATE(R108+100,X108+100,Y108+100,Z108+100,AA108+100)+0,"")</f>
        <v>129106107101115</v>
      </c>
      <c r="AC108" s="17" t="n">
        <f aca="false">IF(ISNUMBER(SMALL(AB:AB,ROW()-2)),SMALL(AB:AB,ROW()-2),"")</f>
        <v>135112104101118</v>
      </c>
      <c r="AD108" s="14" t="n">
        <f aca="false">IF(AC107&lt;&gt;AC108,AD107+1,AD107)</f>
        <v>103</v>
      </c>
      <c r="AG108" s="14" t="n">
        <f aca="false">IF(ISNUMBER(LARGE(F:F,ROW()-2)),LARGE(F:F,ROW()-2),"")</f>
        <v>11</v>
      </c>
      <c r="AH108" s="14" t="n">
        <f aca="false">IF(AG107&lt;&gt;AG108,AH107+1,AH107)</f>
        <v>11</v>
      </c>
      <c r="AJ108" s="14" t="n">
        <f aca="false">IF(ISNUMBER(LARGE(H:H,ROW()-2)),LARGE(H:H,ROW()-2),"")</f>
        <v>4</v>
      </c>
      <c r="AK108" s="14" t="n">
        <f aca="false">IF(AJ107&lt;&gt;AJ108,AK107+1,AK107)</f>
        <v>6</v>
      </c>
      <c r="AM108" s="14" t="n">
        <f aca="false">IF(ISNUMBER(SMALL(J:J,ROW()-2)),SMALL(J:J,ROW()-2),"")</f>
        <v>3</v>
      </c>
      <c r="AN108" s="14" t="n">
        <f aca="false">IF(AM107&lt;&gt;AM108,AN107+1,AN107)</f>
        <v>2</v>
      </c>
      <c r="AP108" s="14" t="n">
        <f aca="false">IF(ISNUMBER(SMALL(L:L,ROW()-2)),SMALL(L:L,ROW()-2),"")</f>
        <v>20</v>
      </c>
      <c r="AQ108" s="14" t="n">
        <f aca="false">IF(AP107&lt;&gt;AP108,AQ107+1,AQ107)</f>
        <v>20</v>
      </c>
      <c r="AS108" s="14" t="str">
        <f aca="false">IF(ISNUMBER(LARGE(N:N,ROW()-2)),LARGE(N:N,ROW()-2),"")</f>
        <v/>
      </c>
      <c r="AT108" s="14" t="n">
        <f aca="false">IF(AS107&lt;&gt;AS108,AT107+1,AT107)</f>
        <v>7</v>
      </c>
      <c r="AV108" s="14" t="str">
        <f aca="false">IF(ISNUMBER(SMALL(#REF!,ROW()-2)),SMALL(#REF!,ROW()-2),"")</f>
        <v/>
      </c>
      <c r="AW108" s="14" t="n">
        <f aca="false">IF(AV107&lt;&gt;AV108,AW107+1,AW107)</f>
        <v>1</v>
      </c>
      <c r="AY108" s="75"/>
      <c r="AZ108" s="15" t="str">
        <f aca="false">IF(ISNUMBER(LARGE(AY:AY,ROW()-2)),LARGE(AY:AY,ROW()-2),"")</f>
        <v/>
      </c>
      <c r="BB108" s="62" t="str">
        <f aca="false">IF(ISNUMBER(AY108),VLOOKUP(AY108,AZ:BA,2,0),"")</f>
        <v/>
      </c>
      <c r="BC108" s="62"/>
      <c r="BD108" s="62" t="n">
        <f aca="false">P108</f>
        <v>0</v>
      </c>
      <c r="BE108" s="14" t="str">
        <f aca="false">IF(ISNUMBER(SMALL(P:P,ROW()-2)),SMALL(P:P,ROW()-2),"")</f>
        <v/>
      </c>
      <c r="BF108" s="14" t="n">
        <f aca="false">IF(BE107&lt;&gt;BE108,BF107+1,BF107)</f>
        <v>32</v>
      </c>
      <c r="BG108" s="62" t="n">
        <f aca="false">IF(ISNUMBER(BD108),VLOOKUP(BD108,BE:BF,2,0),"")</f>
        <v>0</v>
      </c>
      <c r="BI108" s="14" t="n">
        <f aca="false">IF(ISNUMBER(SMALL(R:R,ROW()-2)),SMALL(R:R,ROW()-2),"")</f>
        <v>35</v>
      </c>
      <c r="BJ108" s="14" t="n">
        <f aca="false">IF(BI107&lt;&gt;BI108,BJ107+1,BJ107)</f>
        <v>28</v>
      </c>
      <c r="BN108" s="29"/>
      <c r="BO108" s="29"/>
      <c r="BP108" s="29"/>
      <c r="BQ108" s="63"/>
      <c r="BR108" s="63"/>
      <c r="BS108" s="64" t="e">
        <f aca="false">#REF!</f>
        <v>#REF!</v>
      </c>
      <c r="BT108" s="63"/>
      <c r="BU108" s="64" t="e">
        <f aca="false">#REF!</f>
        <v>#REF!</v>
      </c>
      <c r="BV108" s="65"/>
      <c r="BW108" s="65"/>
      <c r="BX108" s="17" t="str">
        <f aca="false">IF(ISNUMBER(SMALL(BV:BV,ROW()-2)),SMALL(BV:BV,ROW()-2),"")</f>
        <v/>
      </c>
      <c r="BY108" s="14" t="n">
        <f aca="false">IF(BX107&lt;&gt;BX108,BY107+1,BY107)</f>
        <v>32</v>
      </c>
      <c r="CB108" s="13"/>
      <c r="CC108" s="13" t="n">
        <f aca="false">VLOOKUP(F108,AG:AH,2,0)</f>
        <v>6</v>
      </c>
      <c r="CD108" s="66"/>
      <c r="CE108" s="43" t="n">
        <f aca="false">IF(ISNUMBER(J108),VLOOKUP(J108,AM:AN,2,0),"")</f>
        <v>1</v>
      </c>
      <c r="CF108" s="13"/>
      <c r="CG108" s="13" t="n">
        <f aca="false">VLOOKUP(H108,AJ:AK,2,0)</f>
        <v>7</v>
      </c>
      <c r="CH108" s="13"/>
      <c r="CI108" s="30"/>
      <c r="CJ108" s="30"/>
      <c r="CK108" s="30"/>
      <c r="CL108" s="30"/>
      <c r="CM108" s="30"/>
      <c r="CN108" s="30"/>
      <c r="CO108" s="30"/>
      <c r="CP108" s="31"/>
      <c r="CQ108" s="31"/>
      <c r="CR108" s="31"/>
      <c r="CS108" s="31"/>
      <c r="CT108" s="31"/>
    </row>
    <row r="109" customFormat="false" ht="12" hidden="false" customHeight="true" outlineLevel="0" collapsed="false">
      <c r="B109" s="33" t="str">
        <f aca="false">IF(MOD(ROW(),4)=3,((ROW()+1)/4),"")</f>
        <v/>
      </c>
      <c r="C109" s="48" t="str">
        <f aca="false">CONCATENATE(B107,"C")</f>
        <v>27C</v>
      </c>
      <c r="D109" s="49" t="s">
        <v>166</v>
      </c>
      <c r="E109" s="50"/>
      <c r="F109" s="51" t="n">
        <v>20</v>
      </c>
      <c r="G109" s="52" t="n">
        <f aca="false">IF(ISBLANK(F109),"",IF(F109=0,$CB$2,CC109))</f>
        <v>2</v>
      </c>
      <c r="H109" s="51" t="n">
        <v>6</v>
      </c>
      <c r="I109" s="52" t="n">
        <f aca="false">IF(ISBLANK(H109),"",IF(H109=0,$CF$2,CG109))</f>
        <v>4</v>
      </c>
      <c r="J109" s="51" t="n">
        <v>0</v>
      </c>
      <c r="K109" s="52" t="n">
        <f aca="false">IF(ISNUMBER(J109),VLOOKUP(J109,AM:AN,2,0),"")</f>
        <v>1</v>
      </c>
      <c r="L109" s="51" t="n">
        <v>15</v>
      </c>
      <c r="M109" s="52" t="n">
        <f aca="false">IF(ISNUMBER(L109),VLOOKUP(L109,AP:AQ,2,0),"")</f>
        <v>15</v>
      </c>
      <c r="N109" s="72"/>
      <c r="O109" s="73"/>
      <c r="P109" s="73"/>
      <c r="Q109" s="74"/>
      <c r="R109" s="52" t="n">
        <f aca="false">IF(ISNUMBER(G109),IF(ISNUMBER(I109),IF(ISNUMBER(K109),IF(ISNUMBER(M109),SUM(G109,I109,K109,M109),""),""),""),"")</f>
        <v>22</v>
      </c>
      <c r="S109" s="57" t="n">
        <f aca="false">IF(ISNUMBER(R109),VLOOKUP(AB109,AC:AD,2,0),"")</f>
        <v>47</v>
      </c>
      <c r="T109" s="26"/>
      <c r="U109" s="26"/>
      <c r="V109" s="26"/>
      <c r="W109" s="26"/>
      <c r="X109" s="27" t="n">
        <f aca="false">G109</f>
        <v>2</v>
      </c>
      <c r="Y109" s="12" t="n">
        <f aca="false">I109</f>
        <v>4</v>
      </c>
      <c r="Z109" s="59" t="n">
        <f aca="false">K109</f>
        <v>1</v>
      </c>
      <c r="AA109" s="60" t="n">
        <f aca="false">M109</f>
        <v>15</v>
      </c>
      <c r="AB109" s="17" t="n">
        <f aca="false">IF(ISNUMBER(R109),CONCATENATE(R109+100,X109+100,Y109+100,Z109+100,AA109+100)+0,"")</f>
        <v>122102104101115</v>
      </c>
      <c r="AC109" s="17" t="n">
        <f aca="false">IF(ISNUMBER(SMALL(AB:AB,ROW()-2)),SMALL(AB:AB,ROW()-2),"")</f>
        <v>135113105101116</v>
      </c>
      <c r="AD109" s="14" t="n">
        <f aca="false">IF(AC108&lt;&gt;AC109,AD108+1,AD108)</f>
        <v>104</v>
      </c>
      <c r="AG109" s="14" t="n">
        <f aca="false">IF(ISNUMBER(LARGE(F:F,ROW()-2)),LARGE(F:F,ROW()-2),"")</f>
        <v>11</v>
      </c>
      <c r="AH109" s="14" t="n">
        <f aca="false">IF(AG108&lt;&gt;AG109,AH108+1,AH108)</f>
        <v>11</v>
      </c>
      <c r="AJ109" s="14" t="n">
        <f aca="false">IF(ISNUMBER(LARGE(H:H,ROW()-2)),LARGE(H:H,ROW()-2),"")</f>
        <v>4</v>
      </c>
      <c r="AK109" s="14" t="n">
        <f aca="false">IF(AJ108&lt;&gt;AJ109,AK108+1,AK108)</f>
        <v>6</v>
      </c>
      <c r="AM109" s="14" t="n">
        <f aca="false">IF(ISNUMBER(SMALL(J:J,ROW()-2)),SMALL(J:J,ROW()-2),"")</f>
        <v>3</v>
      </c>
      <c r="AN109" s="14" t="n">
        <f aca="false">IF(AM108&lt;&gt;AM109,AN108+1,AN108)</f>
        <v>2</v>
      </c>
      <c r="AP109" s="14" t="n">
        <f aca="false">IF(ISNUMBER(SMALL(L:L,ROW()-2)),SMALL(L:L,ROW()-2),"")</f>
        <v>20</v>
      </c>
      <c r="AQ109" s="14" t="n">
        <f aca="false">IF(AP108&lt;&gt;AP109,AQ108+1,AQ108)</f>
        <v>20</v>
      </c>
      <c r="AS109" s="14" t="str">
        <f aca="false">IF(ISNUMBER(LARGE(N:N,ROW()-2)),LARGE(N:N,ROW()-2),"")</f>
        <v/>
      </c>
      <c r="AT109" s="14" t="n">
        <f aca="false">IF(AS108&lt;&gt;AS109,AT108+1,AT108)</f>
        <v>7</v>
      </c>
      <c r="AV109" s="14" t="str">
        <f aca="false">IF(ISNUMBER(SMALL(#REF!,ROW()-2)),SMALL(#REF!,ROW()-2),"")</f>
        <v/>
      </c>
      <c r="AW109" s="14" t="n">
        <f aca="false">IF(AV108&lt;&gt;AV109,AW108+1,AW108)</f>
        <v>1</v>
      </c>
      <c r="AY109" s="75"/>
      <c r="AZ109" s="15" t="str">
        <f aca="false">IF(ISNUMBER(LARGE(AY:AY,ROW()-2)),LARGE(AY:AY,ROW()-2),"")</f>
        <v/>
      </c>
      <c r="BB109" s="62"/>
      <c r="BC109" s="62"/>
      <c r="BD109" s="62"/>
      <c r="BE109" s="14" t="str">
        <f aca="false">IF(ISNUMBER(SMALL(P:P,ROW()-2)),SMALL(P:P,ROW()-2),"")</f>
        <v/>
      </c>
      <c r="BF109" s="14" t="n">
        <f aca="false">IF(BE108&lt;&gt;BE109,BF108+1,BF108)</f>
        <v>32</v>
      </c>
      <c r="BG109" s="62"/>
      <c r="BI109" s="14" t="n">
        <f aca="false">IF(ISNUMBER(SMALL(R:R,ROW()-2)),SMALL(R:R,ROW()-2),"")</f>
        <v>35</v>
      </c>
      <c r="BJ109" s="14" t="n">
        <f aca="false">IF(BI108&lt;&gt;BI109,BJ108+1,BJ108)</f>
        <v>28</v>
      </c>
      <c r="BN109" s="29"/>
      <c r="BO109" s="29"/>
      <c r="BP109" s="29"/>
      <c r="BQ109" s="63"/>
      <c r="BR109" s="63"/>
      <c r="BS109" s="64"/>
      <c r="BT109" s="63"/>
      <c r="BU109" s="64"/>
      <c r="BV109" s="65"/>
      <c r="BW109" s="65"/>
      <c r="BX109" s="17" t="str">
        <f aca="false">IF(ISNUMBER(SMALL(BV:BV,ROW()-2)),SMALL(BV:BV,ROW()-2),"")</f>
        <v/>
      </c>
      <c r="BY109" s="14" t="n">
        <f aca="false">IF(BX108&lt;&gt;BX109,BY108+1,BY108)</f>
        <v>32</v>
      </c>
      <c r="CB109" s="13"/>
      <c r="CC109" s="13" t="n">
        <f aca="false">VLOOKUP(F109,AG:AH,2,0)</f>
        <v>2</v>
      </c>
      <c r="CD109" s="66"/>
      <c r="CE109" s="43" t="n">
        <f aca="false">IF(ISNUMBER(J109),VLOOKUP(J109,AM:AN,2,0),"")</f>
        <v>1</v>
      </c>
      <c r="CF109" s="13"/>
      <c r="CG109" s="13" t="n">
        <f aca="false">VLOOKUP(H109,AJ:AK,2,0)</f>
        <v>4</v>
      </c>
      <c r="CH109" s="13"/>
      <c r="CI109" s="30"/>
      <c r="CJ109" s="30"/>
      <c r="CK109" s="30"/>
      <c r="CL109" s="30"/>
      <c r="CM109" s="30"/>
      <c r="CN109" s="30"/>
      <c r="CO109" s="30"/>
      <c r="CP109" s="31"/>
      <c r="CQ109" s="31"/>
      <c r="CR109" s="31"/>
      <c r="CS109" s="31"/>
      <c r="CT109" s="31"/>
    </row>
    <row r="110" customFormat="false" ht="12" hidden="false" customHeight="true" outlineLevel="0" collapsed="false">
      <c r="B110" s="33" t="str">
        <f aca="false">IF(MOD(ROW(),4)=3,((ROW()+1)/4),"")</f>
        <v/>
      </c>
      <c r="C110" s="48" t="str">
        <f aca="false">CONCATENATE(B107,"D")</f>
        <v>27D</v>
      </c>
      <c r="D110" s="49" t="s">
        <v>167</v>
      </c>
      <c r="E110" s="50"/>
      <c r="F110" s="51" t="n">
        <v>18</v>
      </c>
      <c r="G110" s="52" t="n">
        <f aca="false">IF(ISBLANK(F110),"",IF(F110=0,$CB$2,CC110))</f>
        <v>4</v>
      </c>
      <c r="H110" s="51" t="n">
        <v>9</v>
      </c>
      <c r="I110" s="52" t="n">
        <f aca="false">IF(ISBLANK(H110),"",IF(H110=0,$CF$2,CG110))</f>
        <v>1</v>
      </c>
      <c r="J110" s="51" t="n">
        <v>0</v>
      </c>
      <c r="K110" s="52" t="n">
        <f aca="false">IF(ISNUMBER(J110),VLOOKUP(J110,AM:AN,2,0),"")</f>
        <v>1</v>
      </c>
      <c r="L110" s="51" t="n">
        <v>16</v>
      </c>
      <c r="M110" s="52" t="n">
        <f aca="false">IF(ISNUMBER(L110),VLOOKUP(L110,AP:AQ,2,0),"")</f>
        <v>16</v>
      </c>
      <c r="N110" s="72"/>
      <c r="O110" s="73"/>
      <c r="P110" s="73"/>
      <c r="Q110" s="74"/>
      <c r="R110" s="52" t="n">
        <f aca="false">IF(ISNUMBER(G110),IF(ISNUMBER(I110),IF(ISNUMBER(K110),IF(ISNUMBER(M110),SUM(G110,I110,K110,M110),""),""),""),"")</f>
        <v>22</v>
      </c>
      <c r="S110" s="57" t="n">
        <f aca="false">IF(ISNUMBER(R110),VLOOKUP(AB110,AC:AD,2,0),"")</f>
        <v>48</v>
      </c>
      <c r="T110" s="26"/>
      <c r="U110" s="26"/>
      <c r="V110" s="26"/>
      <c r="W110" s="26"/>
      <c r="X110" s="27" t="n">
        <f aca="false">G110</f>
        <v>4</v>
      </c>
      <c r="Y110" s="12" t="n">
        <f aca="false">I110</f>
        <v>1</v>
      </c>
      <c r="Z110" s="59" t="n">
        <f aca="false">K110</f>
        <v>1</v>
      </c>
      <c r="AA110" s="60" t="n">
        <f aca="false">M110</f>
        <v>16</v>
      </c>
      <c r="AB110" s="17" t="n">
        <f aca="false">IF(ISNUMBER(R110),CONCATENATE(R110+100,X110+100,Y110+100,Z110+100,AA110+100)+0,"")</f>
        <v>122104101101116</v>
      </c>
      <c r="AC110" s="17" t="n">
        <f aca="false">IF(ISNUMBER(SMALL(AB:AB,ROW()-2)),SMALL(AB:AB,ROW()-2),"")</f>
        <v>136107107101121</v>
      </c>
      <c r="AD110" s="14" t="n">
        <f aca="false">IF(AC109&lt;&gt;AC110,AD109+1,AD109)</f>
        <v>105</v>
      </c>
      <c r="AG110" s="14" t="n">
        <f aca="false">IF(ISNUMBER(LARGE(F:F,ROW()-2)),LARGE(F:F,ROW()-2),"")</f>
        <v>11</v>
      </c>
      <c r="AH110" s="14" t="n">
        <f aca="false">IF(AG109&lt;&gt;AG110,AH109+1,AH109)</f>
        <v>11</v>
      </c>
      <c r="AJ110" s="14" t="n">
        <f aca="false">IF(ISNUMBER(LARGE(H:H,ROW()-2)),LARGE(H:H,ROW()-2),"")</f>
        <v>4</v>
      </c>
      <c r="AK110" s="14" t="n">
        <f aca="false">IF(AJ109&lt;&gt;AJ110,AK109+1,AK109)</f>
        <v>6</v>
      </c>
      <c r="AM110" s="14" t="n">
        <f aca="false">IF(ISNUMBER(SMALL(J:J,ROW()-2)),SMALL(J:J,ROW()-2),"")</f>
        <v>3</v>
      </c>
      <c r="AN110" s="14" t="n">
        <f aca="false">IF(AM109&lt;&gt;AM110,AN109+1,AN109)</f>
        <v>2</v>
      </c>
      <c r="AP110" s="14" t="n">
        <f aca="false">IF(ISNUMBER(SMALL(L:L,ROW()-2)),SMALL(L:L,ROW()-2),"")</f>
        <v>21</v>
      </c>
      <c r="AQ110" s="14" t="n">
        <f aca="false">IF(AP109&lt;&gt;AP110,AQ109+1,AQ109)</f>
        <v>21</v>
      </c>
      <c r="AS110" s="14" t="str">
        <f aca="false">IF(ISNUMBER(LARGE(N:N,ROW()-2)),LARGE(N:N,ROW()-2),"")</f>
        <v/>
      </c>
      <c r="AT110" s="14" t="n">
        <f aca="false">IF(AS109&lt;&gt;AS110,AT109+1,AT109)</f>
        <v>7</v>
      </c>
      <c r="AV110" s="14" t="str">
        <f aca="false">IF(ISNUMBER(SMALL(#REF!,ROW()-2)),SMALL(#REF!,ROW()-2),"")</f>
        <v/>
      </c>
      <c r="AW110" s="14" t="n">
        <f aca="false">IF(AV109&lt;&gt;AV110,AW109+1,AW109)</f>
        <v>1</v>
      </c>
      <c r="AY110" s="75"/>
      <c r="AZ110" s="15" t="str">
        <f aca="false">IF(ISNUMBER(LARGE(AY:AY,ROW()-2)),LARGE(AY:AY,ROW()-2),"")</f>
        <v/>
      </c>
      <c r="BB110" s="62"/>
      <c r="BC110" s="62"/>
      <c r="BD110" s="62"/>
      <c r="BE110" s="14" t="str">
        <f aca="false">IF(ISNUMBER(SMALL(P:P,ROW()-2)),SMALL(P:P,ROW()-2),"")</f>
        <v/>
      </c>
      <c r="BF110" s="14" t="n">
        <f aca="false">IF(BE109&lt;&gt;BE110,BF109+1,BF109)</f>
        <v>32</v>
      </c>
      <c r="BG110" s="62"/>
      <c r="BI110" s="14" t="n">
        <f aca="false">IF(ISNUMBER(SMALL(R:R,ROW()-2)),SMALL(R:R,ROW()-2),"")</f>
        <v>36</v>
      </c>
      <c r="BJ110" s="14" t="n">
        <f aca="false">IF(BI109&lt;&gt;BI110,BJ109+1,BJ109)</f>
        <v>29</v>
      </c>
      <c r="BN110" s="29"/>
      <c r="BO110" s="29"/>
      <c r="BP110" s="29"/>
      <c r="BQ110" s="63"/>
      <c r="BR110" s="63"/>
      <c r="BS110" s="64"/>
      <c r="BT110" s="63"/>
      <c r="BU110" s="64"/>
      <c r="BV110" s="65"/>
      <c r="BW110" s="65"/>
      <c r="BX110" s="17" t="str">
        <f aca="false">IF(ISNUMBER(SMALL(BV:BV,ROW()-2)),SMALL(BV:BV,ROW()-2),"")</f>
        <v/>
      </c>
      <c r="BY110" s="14" t="n">
        <f aca="false">IF(BX109&lt;&gt;BX110,BY109+1,BY109)</f>
        <v>32</v>
      </c>
      <c r="CB110" s="13"/>
      <c r="CC110" s="13" t="n">
        <f aca="false">VLOOKUP(F110,AG:AH,2,0)</f>
        <v>4</v>
      </c>
      <c r="CD110" s="66"/>
      <c r="CE110" s="43" t="n">
        <f aca="false">IF(ISNUMBER(J110),VLOOKUP(J110,AM:AN,2,0),"")</f>
        <v>1</v>
      </c>
      <c r="CF110" s="13"/>
      <c r="CG110" s="13" t="n">
        <f aca="false">VLOOKUP(H110,AJ:AK,2,0)</f>
        <v>1</v>
      </c>
      <c r="CH110" s="13"/>
      <c r="CI110" s="30"/>
      <c r="CJ110" s="30"/>
      <c r="CK110" s="30"/>
      <c r="CL110" s="30"/>
      <c r="CM110" s="30"/>
      <c r="CN110" s="30"/>
      <c r="CO110" s="30"/>
      <c r="CP110" s="31"/>
      <c r="CQ110" s="31"/>
      <c r="CR110" s="31"/>
      <c r="CS110" s="31"/>
      <c r="CT110" s="31"/>
    </row>
    <row r="111" customFormat="false" ht="12" hidden="false" customHeight="true" outlineLevel="0" collapsed="false">
      <c r="B111" s="33" t="n">
        <f aca="false">IF(MOD(ROW(),4)=3,((ROW()+1)/4),"")</f>
        <v>28</v>
      </c>
      <c r="C111" s="48" t="str">
        <f aca="false">CONCATENATE(B111,"A")</f>
        <v>28A</v>
      </c>
      <c r="D111" s="49" t="s">
        <v>168</v>
      </c>
      <c r="E111" s="50" t="s">
        <v>169</v>
      </c>
      <c r="F111" s="51" t="n">
        <v>12</v>
      </c>
      <c r="G111" s="52" t="n">
        <f aca="false">IF(ISBLANK(F111),"",IF(F111=0,$CB$2,CC111))</f>
        <v>10</v>
      </c>
      <c r="H111" s="51" t="n">
        <v>6</v>
      </c>
      <c r="I111" s="52" t="n">
        <f aca="false">IF(ISBLANK(H111),"",IF(H111=0,$CF$2,CG111))</f>
        <v>4</v>
      </c>
      <c r="J111" s="51" t="n">
        <v>0</v>
      </c>
      <c r="K111" s="52" t="n">
        <f aca="false">IF(ISNUMBER(J111),VLOOKUP(J111,AM:AN,2,0),"")</f>
        <v>1</v>
      </c>
      <c r="L111" s="51" t="n">
        <v>24</v>
      </c>
      <c r="M111" s="53" t="n">
        <f aca="false">IF(ISNUMBER(L111),VLOOKUP(L111,AP:AQ,2,0),"")</f>
        <v>23</v>
      </c>
      <c r="N111" s="72" t="n">
        <v>15</v>
      </c>
      <c r="O111" s="73" t="n">
        <f aca="false">IF(ISBLANK(N111),"",IF(N111=0,$CC$2,CD111))</f>
        <v>6</v>
      </c>
      <c r="P111" s="73" t="n">
        <f aca="false">IF(ISNUMBER(O111),IF(ISNUMBER(O111),IF(ISNUMBER(O111),IF(ISNUMBER(O111),O111+G111+G112+G113+G114+I111+I112+I113+I114+K111+K112+K113+K114+M111+M112+M113+M114,""),""),""),"")</f>
        <v>100</v>
      </c>
      <c r="Q111" s="74" t="n">
        <f aca="false">IF(ISNUMBER(P111),VLOOKUP(BV111,BX:BY,2,0),"")</f>
        <v>15</v>
      </c>
      <c r="R111" s="52" t="n">
        <f aca="false">IF(ISNUMBER(G111),IF(ISNUMBER(I111),IF(ISNUMBER(K111),IF(ISNUMBER(M111),SUM(G111,I111,K111,M111),""),""),""),"")</f>
        <v>38</v>
      </c>
      <c r="S111" s="57" t="n">
        <f aca="false">IF(ISNUMBER(R111),VLOOKUP(AB111,AC:AD,2,0),"")</f>
        <v>116</v>
      </c>
      <c r="T111" s="26"/>
      <c r="U111" s="26"/>
      <c r="V111" s="26"/>
      <c r="W111" s="26"/>
      <c r="X111" s="27" t="n">
        <f aca="false">G111</f>
        <v>10</v>
      </c>
      <c r="Y111" s="12" t="n">
        <f aca="false">I111</f>
        <v>4</v>
      </c>
      <c r="Z111" s="59" t="n">
        <f aca="false">K111</f>
        <v>1</v>
      </c>
      <c r="AA111" s="60" t="n">
        <f aca="false">M111</f>
        <v>23</v>
      </c>
      <c r="AB111" s="17" t="n">
        <f aca="false">IF(ISNUMBER(R111),CONCATENATE(R111+100,X111+100,Y111+100,Z111+100,AA111+100)+0,"")</f>
        <v>138110104101123</v>
      </c>
      <c r="AC111" s="17" t="n">
        <f aca="false">IF(ISNUMBER(SMALL(AB:AB,ROW()-2)),SMALL(AB:AB,ROW()-2),"")</f>
        <v>136110107101118</v>
      </c>
      <c r="AD111" s="14" t="n">
        <f aca="false">IF(AC110&lt;&gt;AC111,AD110+1,AD110)</f>
        <v>106</v>
      </c>
      <c r="AG111" s="14" t="n">
        <f aca="false">IF(ISNUMBER(LARGE(F:F,ROW()-2)),LARGE(F:F,ROW()-2),"")</f>
        <v>11</v>
      </c>
      <c r="AH111" s="14" t="n">
        <f aca="false">IF(AG110&lt;&gt;AG111,AH110+1,AH110)</f>
        <v>11</v>
      </c>
      <c r="AJ111" s="14" t="n">
        <f aca="false">IF(ISNUMBER(LARGE(H:H,ROW()-2)),LARGE(H:H,ROW()-2),"")</f>
        <v>4</v>
      </c>
      <c r="AK111" s="14" t="n">
        <f aca="false">IF(AJ110&lt;&gt;AJ111,AK110+1,AK110)</f>
        <v>6</v>
      </c>
      <c r="AM111" s="14" t="n">
        <f aca="false">IF(ISNUMBER(SMALL(J:J,ROW()-2)),SMALL(J:J,ROW()-2),"")</f>
        <v>3</v>
      </c>
      <c r="AN111" s="14" t="n">
        <f aca="false">IF(AM110&lt;&gt;AM111,AN110+1,AN110)</f>
        <v>2</v>
      </c>
      <c r="AP111" s="14" t="n">
        <f aca="false">IF(ISNUMBER(SMALL(L:L,ROW()-2)),SMALL(L:L,ROW()-2),"")</f>
        <v>21</v>
      </c>
      <c r="AQ111" s="14" t="n">
        <f aca="false">IF(AP110&lt;&gt;AP111,AQ110+1,AQ110)</f>
        <v>21</v>
      </c>
      <c r="AS111" s="14" t="str">
        <f aca="false">IF(ISNUMBER(LARGE(N:N,ROW()-2)),LARGE(N:N,ROW()-2),"")</f>
        <v/>
      </c>
      <c r="AT111" s="14" t="n">
        <f aca="false">IF(AS110&lt;&gt;AS111,AT110+1,AT110)</f>
        <v>7</v>
      </c>
      <c r="AV111" s="14" t="str">
        <f aca="false">IF(ISNUMBER(SMALL(#REF!,ROW()-2)),SMALL(#REF!,ROW()-2),"")</f>
        <v/>
      </c>
      <c r="AW111" s="14" t="n">
        <f aca="false">IF(AV110&lt;&gt;AV111,AW110+1,AW110)</f>
        <v>1</v>
      </c>
      <c r="AY111" s="75"/>
      <c r="AZ111" s="15" t="str">
        <f aca="false">IF(ISNUMBER(LARGE(AY:AY,ROW()-2)),LARGE(AY:AY,ROW()-2),"")</f>
        <v/>
      </c>
      <c r="BB111" s="62" t="str">
        <f aca="false">IF(ISNUMBER(AY111),VLOOKUP(AY111,AZ:BA,2,0),"")</f>
        <v/>
      </c>
      <c r="BC111" s="62"/>
      <c r="BD111" s="62" t="n">
        <f aca="false">P111</f>
        <v>100</v>
      </c>
      <c r="BE111" s="14" t="str">
        <f aca="false">IF(ISNUMBER(SMALL(P:P,ROW()-2)),SMALL(P:P,ROW()-2),"")</f>
        <v/>
      </c>
      <c r="BF111" s="14" t="n">
        <f aca="false">IF(BE110&lt;&gt;BE111,BF110+1,BF110)</f>
        <v>32</v>
      </c>
      <c r="BG111" s="62" t="n">
        <f aca="false">IF(ISNUMBER(BD111),VLOOKUP(BD111,BE:BF,2,0),"")</f>
        <v>15</v>
      </c>
      <c r="BI111" s="14" t="n">
        <f aca="false">IF(ISNUMBER(SMALL(R:R,ROW()-2)),SMALL(R:R,ROW()-2),"")</f>
        <v>36</v>
      </c>
      <c r="BJ111" s="14" t="n">
        <f aca="false">IF(BI110&lt;&gt;BI111,BJ110+1,BJ110)</f>
        <v>29</v>
      </c>
      <c r="BN111" s="29" t="n">
        <f aca="false">P111</f>
        <v>100</v>
      </c>
      <c r="BO111" s="29" t="n">
        <f aca="false">SUM(G111,G112,G113,G114)</f>
        <v>35</v>
      </c>
      <c r="BP111" s="29" t="n">
        <f aca="false">SUM(I111,I112,I113,I114)</f>
        <v>18</v>
      </c>
      <c r="BQ111" s="63" t="n">
        <f aca="false">SUM(K111,K112,K113,K114)</f>
        <v>5</v>
      </c>
      <c r="BR111" s="63" t="n">
        <f aca="false">O111</f>
        <v>6</v>
      </c>
      <c r="BS111" s="64" t="e">
        <f aca="false">#REF!</f>
        <v>#REF!</v>
      </c>
      <c r="BT111" s="63" t="n">
        <f aca="false">SUM(M111,M112,M113,M114)</f>
        <v>36</v>
      </c>
      <c r="BU111" s="64" t="e">
        <f aca="false">#REF!</f>
        <v>#REF!</v>
      </c>
      <c r="BV111" s="65" t="n">
        <f aca="false">IF(ISNUMBER(P111),CONCATENATE(BN111+100,BO111+100,BP111+100,BQ111+100,BT111+100,BR111+100)+0,"")</f>
        <v>2.00135118105136E+017</v>
      </c>
      <c r="BW111" s="65" t="str">
        <f aca="false">IF(ISNUMBER(SMALL(BV:BV,ROW()-2)),SMALL(BV:BV,ROW()-2),"")</f>
        <v/>
      </c>
      <c r="BX111" s="17" t="str">
        <f aca="false">IF(ISNUMBER(SMALL(BV:BV,ROW()-2)),SMALL(BV:BV,ROW()-2),"")</f>
        <v/>
      </c>
      <c r="BY111" s="14" t="n">
        <f aca="false">IF(BX110&lt;&gt;BX111,BY110+1,BY110)</f>
        <v>32</v>
      </c>
      <c r="CB111" s="13"/>
      <c r="CC111" s="13" t="n">
        <f aca="false">VLOOKUP(F111,AG:AH,2,0)</f>
        <v>10</v>
      </c>
      <c r="CD111" s="66" t="n">
        <f aca="false">VLOOKUP(N111,AS:AT,2,0)</f>
        <v>6</v>
      </c>
      <c r="CE111" s="43" t="n">
        <f aca="false">IF(ISNUMBER(J111),VLOOKUP(J111,AM:AN,2,0),"")</f>
        <v>1</v>
      </c>
      <c r="CF111" s="13"/>
      <c r="CG111" s="13" t="n">
        <f aca="false">VLOOKUP(H111,AJ:AK,2,0)</f>
        <v>4</v>
      </c>
      <c r="CH111" s="13"/>
      <c r="CI111" s="30"/>
      <c r="CJ111" s="30"/>
      <c r="CK111" s="30"/>
      <c r="CL111" s="30"/>
      <c r="CM111" s="30"/>
      <c r="CN111" s="30"/>
      <c r="CO111" s="30"/>
      <c r="CP111" s="31"/>
      <c r="CQ111" s="31"/>
      <c r="CR111" s="31"/>
      <c r="CS111" s="31"/>
      <c r="CT111" s="31"/>
    </row>
    <row r="112" customFormat="false" ht="12" hidden="false" customHeight="true" outlineLevel="0" collapsed="false">
      <c r="B112" s="33" t="str">
        <f aca="false">IF(MOD(ROW(),4)=3,((ROW()+1)/4),"")</f>
        <v/>
      </c>
      <c r="C112" s="48" t="str">
        <f aca="false">CONCATENATE(B111,"B")</f>
        <v>28B</v>
      </c>
      <c r="D112" s="49" t="s">
        <v>170</v>
      </c>
      <c r="E112" s="50"/>
      <c r="F112" s="51" t="n">
        <v>10</v>
      </c>
      <c r="G112" s="52" t="n">
        <f aca="false">IF(ISBLANK(F112),"",IF(F112=0,$CB$2,CC112))</f>
        <v>12</v>
      </c>
      <c r="H112" s="51" t="n">
        <v>5</v>
      </c>
      <c r="I112" s="52" t="n">
        <f aca="false">IF(ISBLANK(H112),"",IF(H112=0,$CF$2,CG112))</f>
        <v>5</v>
      </c>
      <c r="J112" s="51" t="n">
        <v>0</v>
      </c>
      <c r="K112" s="52" t="n">
        <f aca="false">IF(ISNUMBER(J112),VLOOKUP(J112,AM:AN,2,0),"")</f>
        <v>1</v>
      </c>
      <c r="L112" s="51" t="n">
        <v>0</v>
      </c>
      <c r="M112" s="52" t="n">
        <f aca="false">IF(ISNUMBER(L112),VLOOKUP(L112,AP:AQ,2,0),"")</f>
        <v>1</v>
      </c>
      <c r="N112" s="72"/>
      <c r="O112" s="73"/>
      <c r="P112" s="73"/>
      <c r="Q112" s="74"/>
      <c r="R112" s="52" t="n">
        <f aca="false">IF(ISNUMBER(G112),IF(ISNUMBER(I112),IF(ISNUMBER(K112),IF(ISNUMBER(M112),SUM(G112,I112,K112,M112),""),""),""),"")</f>
        <v>19</v>
      </c>
      <c r="S112" s="57" t="n">
        <f aca="false">IF(ISNUMBER(R112),VLOOKUP(AB112,AC:AD,2,0),"")</f>
        <v>35</v>
      </c>
      <c r="T112" s="26"/>
      <c r="U112" s="26"/>
      <c r="V112" s="26"/>
      <c r="W112" s="26"/>
      <c r="X112" s="27" t="n">
        <f aca="false">G112</f>
        <v>12</v>
      </c>
      <c r="Y112" s="12" t="n">
        <f aca="false">I112</f>
        <v>5</v>
      </c>
      <c r="Z112" s="59" t="n">
        <f aca="false">K112</f>
        <v>1</v>
      </c>
      <c r="AA112" s="60" t="n">
        <f aca="false">M112</f>
        <v>1</v>
      </c>
      <c r="AB112" s="17" t="n">
        <f aca="false">IF(ISNUMBER(R112),CONCATENATE(R112+100,X112+100,Y112+100,Z112+100,AA112+100)+0,"")</f>
        <v>119112105101101</v>
      </c>
      <c r="AC112" s="17" t="n">
        <f aca="false">IF(ISNUMBER(SMALL(AB:AB,ROW()-2)),SMALL(AB:AB,ROW()-2),"")</f>
        <v>136111104101120</v>
      </c>
      <c r="AD112" s="14" t="n">
        <f aca="false">IF(AC111&lt;&gt;AC112,AD111+1,AD111)</f>
        <v>107</v>
      </c>
      <c r="AG112" s="14" t="n">
        <f aca="false">IF(ISNUMBER(LARGE(F:F,ROW()-2)),LARGE(F:F,ROW()-2),"")</f>
        <v>11</v>
      </c>
      <c r="AH112" s="14" t="n">
        <f aca="false">IF(AG111&lt;&gt;AG112,AH111+1,AH111)</f>
        <v>11</v>
      </c>
      <c r="AJ112" s="14" t="n">
        <f aca="false">IF(ISNUMBER(LARGE(H:H,ROW()-2)),LARGE(H:H,ROW()-2),"")</f>
        <v>3</v>
      </c>
      <c r="AK112" s="14" t="n">
        <f aca="false">IF(AJ111&lt;&gt;AJ112,AK111+1,AK111)</f>
        <v>7</v>
      </c>
      <c r="AM112" s="14" t="n">
        <f aca="false">IF(ISNUMBER(SMALL(J:J,ROW()-2)),SMALL(J:J,ROW()-2),"")</f>
        <v>3</v>
      </c>
      <c r="AN112" s="14" t="n">
        <f aca="false">IF(AM111&lt;&gt;AM112,AN111+1,AN111)</f>
        <v>2</v>
      </c>
      <c r="AP112" s="14" t="n">
        <f aca="false">IF(ISNUMBER(SMALL(L:L,ROW()-2)),SMALL(L:L,ROW()-2),"")</f>
        <v>21</v>
      </c>
      <c r="AQ112" s="14" t="n">
        <f aca="false">IF(AP111&lt;&gt;AP112,AQ111+1,AQ111)</f>
        <v>21</v>
      </c>
      <c r="AS112" s="14" t="str">
        <f aca="false">IF(ISNUMBER(LARGE(N:N,ROW()-2)),LARGE(N:N,ROW()-2),"")</f>
        <v/>
      </c>
      <c r="AT112" s="14" t="n">
        <f aca="false">IF(AS111&lt;&gt;AS112,AT111+1,AT111)</f>
        <v>7</v>
      </c>
      <c r="AV112" s="14" t="str">
        <f aca="false">IF(ISNUMBER(SMALL(#REF!,ROW()-2)),SMALL(#REF!,ROW()-2),"")</f>
        <v/>
      </c>
      <c r="AW112" s="14" t="n">
        <f aca="false">IF(AV111&lt;&gt;AV112,AW111+1,AW111)</f>
        <v>1</v>
      </c>
      <c r="AY112" s="75"/>
      <c r="AZ112" s="15" t="str">
        <f aca="false">IF(ISNUMBER(LARGE(AY:AY,ROW()-2)),LARGE(AY:AY,ROW()-2),"")</f>
        <v/>
      </c>
      <c r="BB112" s="62"/>
      <c r="BC112" s="62"/>
      <c r="BD112" s="62"/>
      <c r="BE112" s="14" t="str">
        <f aca="false">IF(ISNUMBER(SMALL(P:P,ROW()-2)),SMALL(P:P,ROW()-2),"")</f>
        <v/>
      </c>
      <c r="BF112" s="14" t="n">
        <f aca="false">IF(BE111&lt;&gt;BE112,BF111+1,BF111)</f>
        <v>32</v>
      </c>
      <c r="BG112" s="62"/>
      <c r="BI112" s="14" t="n">
        <f aca="false">IF(ISNUMBER(SMALL(R:R,ROW()-2)),SMALL(R:R,ROW()-2),"")</f>
        <v>36</v>
      </c>
      <c r="BJ112" s="14" t="n">
        <f aca="false">IF(BI111&lt;&gt;BI112,BJ111+1,BJ111)</f>
        <v>29</v>
      </c>
      <c r="BN112" s="29"/>
      <c r="BO112" s="29"/>
      <c r="BP112" s="29"/>
      <c r="BQ112" s="63"/>
      <c r="BR112" s="63"/>
      <c r="BS112" s="64"/>
      <c r="BT112" s="63"/>
      <c r="BU112" s="64"/>
      <c r="BV112" s="65"/>
      <c r="BW112" s="65"/>
      <c r="BX112" s="17" t="str">
        <f aca="false">IF(ISNUMBER(SMALL(BV:BV,ROW()-2)),SMALL(BV:BV,ROW()-2),"")</f>
        <v/>
      </c>
      <c r="BY112" s="14" t="n">
        <f aca="false">IF(BX111&lt;&gt;BX112,BY111+1,BY111)</f>
        <v>32</v>
      </c>
      <c r="CB112" s="13"/>
      <c r="CC112" s="13" t="n">
        <f aca="false">VLOOKUP(F112,AG:AH,2,0)</f>
        <v>12</v>
      </c>
      <c r="CD112" s="66"/>
      <c r="CE112" s="43" t="n">
        <f aca="false">IF(ISNUMBER(J112),VLOOKUP(J112,AM:AN,2,0),"")</f>
        <v>1</v>
      </c>
      <c r="CF112" s="13"/>
      <c r="CG112" s="13" t="n">
        <f aca="false">VLOOKUP(H112,AJ:AK,2,0)</f>
        <v>5</v>
      </c>
      <c r="CH112" s="13"/>
      <c r="CI112" s="30"/>
      <c r="CJ112" s="30"/>
      <c r="CK112" s="30"/>
      <c r="CL112" s="30"/>
      <c r="CM112" s="30"/>
      <c r="CN112" s="30"/>
      <c r="CO112" s="30"/>
      <c r="CP112" s="31"/>
      <c r="CQ112" s="31"/>
      <c r="CR112" s="31"/>
      <c r="CS112" s="31"/>
      <c r="CT112" s="31"/>
    </row>
    <row r="113" customFormat="false" ht="12" hidden="false" customHeight="true" outlineLevel="0" collapsed="false">
      <c r="B113" s="33" t="str">
        <f aca="false">IF(MOD(ROW(),4)=3,((ROW()+1)/4),"")</f>
        <v/>
      </c>
      <c r="C113" s="48" t="str">
        <f aca="false">CONCATENATE(B111,"C")</f>
        <v>28C</v>
      </c>
      <c r="D113" s="49" t="s">
        <v>171</v>
      </c>
      <c r="E113" s="50"/>
      <c r="F113" s="51" t="n">
        <v>15</v>
      </c>
      <c r="G113" s="52" t="n">
        <f aca="false">IF(ISBLANK(F113),"",IF(F113=0,$CB$2,CC113))</f>
        <v>7</v>
      </c>
      <c r="H113" s="51" t="n">
        <v>5</v>
      </c>
      <c r="I113" s="52" t="n">
        <f aca="false">IF(ISBLANK(H113),"",IF(H113=0,$CF$2,CG113))</f>
        <v>5</v>
      </c>
      <c r="J113" s="51" t="n">
        <v>0</v>
      </c>
      <c r="K113" s="52" t="n">
        <f aca="false">IF(ISNUMBER(J113),VLOOKUP(J113,AM:AN,2,0),"")</f>
        <v>1</v>
      </c>
      <c r="L113" s="51" t="n">
        <v>8</v>
      </c>
      <c r="M113" s="52" t="n">
        <f aca="false">IF(ISNUMBER(L113),VLOOKUP(L113,AP:AQ,2,0),"")</f>
        <v>8</v>
      </c>
      <c r="N113" s="72"/>
      <c r="O113" s="73"/>
      <c r="P113" s="73"/>
      <c r="Q113" s="74"/>
      <c r="R113" s="52" t="n">
        <f aca="false">IF(ISNUMBER(G113),IF(ISNUMBER(I113),IF(ISNUMBER(K113),IF(ISNUMBER(M113),SUM(G113,I113,K113,M113),""),""),""),"")</f>
        <v>21</v>
      </c>
      <c r="S113" s="57" t="n">
        <f aca="false">IF(ISNUMBER(R113),VLOOKUP(AB113,AC:AD,2,0),"")</f>
        <v>45</v>
      </c>
      <c r="T113" s="26"/>
      <c r="U113" s="26"/>
      <c r="V113" s="26"/>
      <c r="W113" s="26"/>
      <c r="X113" s="27" t="n">
        <f aca="false">G113</f>
        <v>7</v>
      </c>
      <c r="Y113" s="12" t="n">
        <f aca="false">I113</f>
        <v>5</v>
      </c>
      <c r="Z113" s="59" t="n">
        <f aca="false">K113</f>
        <v>1</v>
      </c>
      <c r="AA113" s="60" t="n">
        <f aca="false">M113</f>
        <v>8</v>
      </c>
      <c r="AB113" s="17" t="n">
        <f aca="false">IF(ISNUMBER(R113),CONCATENATE(R113+100,X113+100,Y113+100,Z113+100,AA113+100)+0,"")</f>
        <v>121107105101108</v>
      </c>
      <c r="AC113" s="17" t="n">
        <f aca="false">IF(ISNUMBER(SMALL(AB:AB,ROW()-2)),SMALL(AB:AB,ROW()-2),"")</f>
        <v>136111106107112</v>
      </c>
      <c r="AD113" s="14" t="n">
        <f aca="false">IF(AC112&lt;&gt;AC113,AD112+1,AD112)</f>
        <v>108</v>
      </c>
      <c r="AG113" s="14" t="n">
        <f aca="false">IF(ISNUMBER(LARGE(F:F,ROW()-2)),LARGE(F:F,ROW()-2),"")</f>
        <v>10</v>
      </c>
      <c r="AH113" s="14" t="n">
        <f aca="false">IF(AG112&lt;&gt;AG113,AH112+1,AH112)</f>
        <v>12</v>
      </c>
      <c r="AJ113" s="14" t="n">
        <f aca="false">IF(ISNUMBER(LARGE(H:H,ROW()-2)),LARGE(H:H,ROW()-2),"")</f>
        <v>3</v>
      </c>
      <c r="AK113" s="14" t="n">
        <f aca="false">IF(AJ112&lt;&gt;AJ113,AK112+1,AK112)</f>
        <v>7</v>
      </c>
      <c r="AM113" s="14" t="n">
        <f aca="false">IF(ISNUMBER(SMALL(J:J,ROW()-2)),SMALL(J:J,ROW()-2),"")</f>
        <v>3</v>
      </c>
      <c r="AN113" s="14" t="n">
        <f aca="false">IF(AM112&lt;&gt;AM113,AN112+1,AN112)</f>
        <v>2</v>
      </c>
      <c r="AP113" s="14" t="n">
        <f aca="false">IF(ISNUMBER(SMALL(L:L,ROW()-2)),SMALL(L:L,ROW()-2),"")</f>
        <v>21</v>
      </c>
      <c r="AQ113" s="14" t="n">
        <f aca="false">IF(AP112&lt;&gt;AP113,AQ112+1,AQ112)</f>
        <v>21</v>
      </c>
      <c r="AS113" s="14" t="str">
        <f aca="false">IF(ISNUMBER(LARGE(N:N,ROW()-2)),LARGE(N:N,ROW()-2),"")</f>
        <v/>
      </c>
      <c r="AT113" s="14" t="n">
        <f aca="false">IF(AS112&lt;&gt;AS113,AT112+1,AT112)</f>
        <v>7</v>
      </c>
      <c r="AV113" s="14" t="str">
        <f aca="false">IF(ISNUMBER(SMALL(#REF!,ROW()-2)),SMALL(#REF!,ROW()-2),"")</f>
        <v/>
      </c>
      <c r="AW113" s="14" t="n">
        <f aca="false">IF(AV112&lt;&gt;AV113,AW112+1,AW112)</f>
        <v>1</v>
      </c>
      <c r="AY113" s="75"/>
      <c r="AZ113" s="15" t="str">
        <f aca="false">IF(ISNUMBER(LARGE(AY:AY,ROW()-2)),LARGE(AY:AY,ROW()-2),"")</f>
        <v/>
      </c>
      <c r="BB113" s="62"/>
      <c r="BC113" s="62"/>
      <c r="BD113" s="62"/>
      <c r="BE113" s="14" t="str">
        <f aca="false">IF(ISNUMBER(SMALL(P:P,ROW()-2)),SMALL(P:P,ROW()-2),"")</f>
        <v/>
      </c>
      <c r="BF113" s="14" t="n">
        <f aca="false">IF(BE112&lt;&gt;BE113,BF112+1,BF112)</f>
        <v>32</v>
      </c>
      <c r="BG113" s="62"/>
      <c r="BI113" s="14" t="n">
        <f aca="false">IF(ISNUMBER(SMALL(R:R,ROW()-2)),SMALL(R:R,ROW()-2),"")</f>
        <v>36</v>
      </c>
      <c r="BJ113" s="14" t="n">
        <f aca="false">IF(BI112&lt;&gt;BI113,BJ112+1,BJ112)</f>
        <v>29</v>
      </c>
      <c r="BN113" s="29"/>
      <c r="BO113" s="29"/>
      <c r="BP113" s="29"/>
      <c r="BQ113" s="63"/>
      <c r="BR113" s="63"/>
      <c r="BS113" s="64"/>
      <c r="BT113" s="63"/>
      <c r="BU113" s="64"/>
      <c r="BV113" s="65"/>
      <c r="BW113" s="65"/>
      <c r="BX113" s="17" t="str">
        <f aca="false">IF(ISNUMBER(SMALL(BV:BV,ROW()-2)),SMALL(BV:BV,ROW()-2),"")</f>
        <v/>
      </c>
      <c r="BY113" s="14" t="n">
        <f aca="false">IF(BX112&lt;&gt;BX113,BY112+1,BY112)</f>
        <v>32</v>
      </c>
      <c r="CB113" s="13"/>
      <c r="CC113" s="13" t="n">
        <f aca="false">VLOOKUP(F113,AG:AH,2,0)</f>
        <v>7</v>
      </c>
      <c r="CD113" s="66"/>
      <c r="CE113" s="43" t="n">
        <f aca="false">IF(ISNUMBER(J113),VLOOKUP(J113,AM:AN,2,0),"")</f>
        <v>1</v>
      </c>
      <c r="CF113" s="13"/>
      <c r="CG113" s="13" t="n">
        <f aca="false">VLOOKUP(H113,AJ:AK,2,0)</f>
        <v>5</v>
      </c>
      <c r="CH113" s="13"/>
      <c r="CI113" s="30"/>
      <c r="CJ113" s="30"/>
      <c r="CK113" s="30"/>
      <c r="CL113" s="30"/>
      <c r="CM113" s="30"/>
      <c r="CN113" s="30"/>
      <c r="CO113" s="30"/>
      <c r="CP113" s="31"/>
      <c r="CQ113" s="31"/>
      <c r="CR113" s="31"/>
      <c r="CS113" s="31"/>
      <c r="CT113" s="31"/>
    </row>
    <row r="114" customFormat="false" ht="12" hidden="false" customHeight="true" outlineLevel="0" collapsed="false">
      <c r="B114" s="33" t="str">
        <f aca="false">IF(MOD(ROW(),4)=3,((ROW()+1)/4),"")</f>
        <v/>
      </c>
      <c r="C114" s="48" t="str">
        <f aca="false">CONCATENATE(B111,"D")</f>
        <v>28D</v>
      </c>
      <c r="D114" s="49" t="s">
        <v>172</v>
      </c>
      <c r="E114" s="50"/>
      <c r="F114" s="51" t="n">
        <v>16</v>
      </c>
      <c r="G114" s="52" t="n">
        <f aca="false">IF(ISBLANK(F114),"",IF(F114=0,$CB$2,CC114))</f>
        <v>6</v>
      </c>
      <c r="H114" s="51" t="n">
        <v>6</v>
      </c>
      <c r="I114" s="52" t="n">
        <f aca="false">IF(ISBLANK(H114),"",IF(H114=0,$CF$2,CG114))</f>
        <v>4</v>
      </c>
      <c r="J114" s="51" t="n">
        <v>3</v>
      </c>
      <c r="K114" s="52" t="n">
        <f aca="false">IF(ISNUMBER(J114),VLOOKUP(J114,AM:AN,2,0),"")</f>
        <v>2</v>
      </c>
      <c r="L114" s="51" t="n">
        <v>4</v>
      </c>
      <c r="M114" s="52" t="n">
        <f aca="false">IF(ISNUMBER(L114),VLOOKUP(L114,AP:AQ,2,0),"")</f>
        <v>4</v>
      </c>
      <c r="N114" s="72"/>
      <c r="O114" s="73"/>
      <c r="P114" s="73"/>
      <c r="Q114" s="74"/>
      <c r="R114" s="52" t="n">
        <f aca="false">IF(ISNUMBER(G114),IF(ISNUMBER(I114),IF(ISNUMBER(K114),IF(ISNUMBER(M114),SUM(G114,I114,K114,M114),""),""),""),"")</f>
        <v>16</v>
      </c>
      <c r="S114" s="57" t="n">
        <f aca="false">IF(ISNUMBER(R114),VLOOKUP(AB114,AC:AD,2,0),"")</f>
        <v>20</v>
      </c>
      <c r="T114" s="26"/>
      <c r="U114" s="26"/>
      <c r="V114" s="26"/>
      <c r="W114" s="26"/>
      <c r="X114" s="27" t="n">
        <f aca="false">G114</f>
        <v>6</v>
      </c>
      <c r="Y114" s="12" t="n">
        <f aca="false">I114</f>
        <v>4</v>
      </c>
      <c r="Z114" s="59" t="n">
        <f aca="false">K114</f>
        <v>2</v>
      </c>
      <c r="AA114" s="60" t="n">
        <f aca="false">M114</f>
        <v>4</v>
      </c>
      <c r="AB114" s="17" t="n">
        <f aca="false">IF(ISNUMBER(R114),CONCATENATE(R114+100,X114+100,Y114+100,Z114+100,AA114+100)+0,"")</f>
        <v>116106104102104</v>
      </c>
      <c r="AC114" s="17" t="n">
        <f aca="false">IF(ISNUMBER(SMALL(AB:AB,ROW()-2)),SMALL(AB:AB,ROW()-2),"")</f>
        <v>136112105101118</v>
      </c>
      <c r="AD114" s="14" t="n">
        <f aca="false">IF(AC113&lt;&gt;AC114,AD113+1,AD113)</f>
        <v>109</v>
      </c>
      <c r="AG114" s="14" t="n">
        <f aca="false">IF(ISNUMBER(LARGE(F:F,ROW()-2)),LARGE(F:F,ROW()-2),"")</f>
        <v>10</v>
      </c>
      <c r="AH114" s="14" t="n">
        <f aca="false">IF(AG113&lt;&gt;AG114,AH113+1,AH113)</f>
        <v>12</v>
      </c>
      <c r="AJ114" s="14" t="n">
        <f aca="false">IF(ISNUMBER(LARGE(H:H,ROW()-2)),LARGE(H:H,ROW()-2),"")</f>
        <v>3</v>
      </c>
      <c r="AK114" s="14" t="n">
        <f aca="false">IF(AJ113&lt;&gt;AJ114,AK113+1,AK113)</f>
        <v>7</v>
      </c>
      <c r="AM114" s="14" t="n">
        <f aca="false">IF(ISNUMBER(SMALL(J:J,ROW()-2)),SMALL(J:J,ROW()-2),"")</f>
        <v>3</v>
      </c>
      <c r="AN114" s="14" t="n">
        <f aca="false">IF(AM113&lt;&gt;AM114,AN113+1,AN113)</f>
        <v>2</v>
      </c>
      <c r="AP114" s="14" t="n">
        <f aca="false">IF(ISNUMBER(SMALL(L:L,ROW()-2)),SMALL(L:L,ROW()-2),"")</f>
        <v>21</v>
      </c>
      <c r="AQ114" s="14" t="n">
        <f aca="false">IF(AP113&lt;&gt;AP114,AQ113+1,AQ113)</f>
        <v>21</v>
      </c>
      <c r="AS114" s="14" t="str">
        <f aca="false">IF(ISNUMBER(LARGE(N:N,ROW()-2)),LARGE(N:N,ROW()-2),"")</f>
        <v/>
      </c>
      <c r="AT114" s="14" t="n">
        <f aca="false">IF(AS113&lt;&gt;AS114,AT113+1,AT113)</f>
        <v>7</v>
      </c>
      <c r="AV114" s="14" t="str">
        <f aca="false">IF(ISNUMBER(SMALL(#REF!,ROW()-2)),SMALL(#REF!,ROW()-2),"")</f>
        <v/>
      </c>
      <c r="AW114" s="14" t="n">
        <f aca="false">IF(AV113&lt;&gt;AV114,AW113+1,AW113)</f>
        <v>1</v>
      </c>
      <c r="AY114" s="75"/>
      <c r="AZ114" s="15" t="str">
        <f aca="false">IF(ISNUMBER(LARGE(AY:AY,ROW()-2)),LARGE(AY:AY,ROW()-2),"")</f>
        <v/>
      </c>
      <c r="BB114" s="62" t="str">
        <f aca="false">IF(ISNUMBER(AY114),VLOOKUP(AY114,AZ:BA,2,0),"")</f>
        <v/>
      </c>
      <c r="BC114" s="62"/>
      <c r="BD114" s="62" t="n">
        <f aca="false">P114</f>
        <v>0</v>
      </c>
      <c r="BE114" s="14" t="str">
        <f aca="false">IF(ISNUMBER(SMALL(P:P,ROW()-2)),SMALL(P:P,ROW()-2),"")</f>
        <v/>
      </c>
      <c r="BF114" s="14" t="n">
        <f aca="false">IF(BE113&lt;&gt;BE114,BF113+1,BF113)</f>
        <v>32</v>
      </c>
      <c r="BG114" s="62" t="n">
        <f aca="false">IF(ISNUMBER(BD114),VLOOKUP(BD114,BE:BF,2,0),"")</f>
        <v>0</v>
      </c>
      <c r="BI114" s="14" t="n">
        <f aca="false">IF(ISNUMBER(SMALL(R:R,ROW()-2)),SMALL(R:R,ROW()-2),"")</f>
        <v>36</v>
      </c>
      <c r="BJ114" s="14" t="n">
        <f aca="false">IF(BI113&lt;&gt;BI114,BJ113+1,BJ113)</f>
        <v>29</v>
      </c>
      <c r="BN114" s="29"/>
      <c r="BO114" s="29"/>
      <c r="BP114" s="29"/>
      <c r="BQ114" s="63"/>
      <c r="BR114" s="63"/>
      <c r="BS114" s="64" t="e">
        <f aca="false">#REF!</f>
        <v>#REF!</v>
      </c>
      <c r="BT114" s="63"/>
      <c r="BU114" s="64" t="e">
        <f aca="false">#REF!</f>
        <v>#REF!</v>
      </c>
      <c r="BV114" s="65"/>
      <c r="BW114" s="65"/>
      <c r="BX114" s="17" t="str">
        <f aca="false">IF(ISNUMBER(SMALL(BV:BV,ROW()-2)),SMALL(BV:BV,ROW()-2),"")</f>
        <v/>
      </c>
      <c r="BY114" s="14" t="n">
        <f aca="false">IF(BX113&lt;&gt;BX114,BY113+1,BY113)</f>
        <v>32</v>
      </c>
      <c r="CB114" s="13"/>
      <c r="CC114" s="13" t="n">
        <f aca="false">VLOOKUP(F114,AG:AH,2,0)</f>
        <v>6</v>
      </c>
      <c r="CD114" s="66"/>
      <c r="CE114" s="43" t="n">
        <f aca="false">IF(ISNUMBER(J114),VLOOKUP(J114,AM:AN,2,0),"")</f>
        <v>2</v>
      </c>
      <c r="CF114" s="13"/>
      <c r="CG114" s="13" t="n">
        <f aca="false">VLOOKUP(H114,AJ:AK,2,0)</f>
        <v>4</v>
      </c>
      <c r="CH114" s="13"/>
      <c r="CI114" s="30"/>
      <c r="CJ114" s="30"/>
      <c r="CK114" s="30"/>
      <c r="CL114" s="30"/>
      <c r="CM114" s="30"/>
      <c r="CN114" s="30"/>
      <c r="CO114" s="30"/>
      <c r="CP114" s="31"/>
      <c r="CQ114" s="31"/>
      <c r="CR114" s="31"/>
      <c r="CS114" s="31"/>
      <c r="CT114" s="31"/>
    </row>
    <row r="115" customFormat="false" ht="12" hidden="false" customHeight="true" outlineLevel="0" collapsed="false">
      <c r="B115" s="33" t="n">
        <f aca="false">IF(MOD(ROW(),4)=3,((ROW()+1)/4),"")</f>
        <v>29</v>
      </c>
      <c r="C115" s="48" t="str">
        <f aca="false">CONCATENATE(B115,"A")</f>
        <v>29A</v>
      </c>
      <c r="D115" s="49" t="s">
        <v>173</v>
      </c>
      <c r="E115" s="71" t="s">
        <v>174</v>
      </c>
      <c r="F115" s="51" t="n">
        <v>15</v>
      </c>
      <c r="G115" s="52" t="n">
        <f aca="false">IF(ISBLANK(F115),"",IF(F115=0,$CB$2,CC115))</f>
        <v>7</v>
      </c>
      <c r="H115" s="51" t="n">
        <v>4</v>
      </c>
      <c r="I115" s="52" t="n">
        <f aca="false">IF(ISBLANK(H115),"",IF(H115=0,$CF$2,CG115))</f>
        <v>6</v>
      </c>
      <c r="J115" s="51" t="n">
        <v>18</v>
      </c>
      <c r="K115" s="52" t="n">
        <f aca="false">IF(ISNUMBER(J115),VLOOKUP(J115,AM:AN,2,0),"")</f>
        <v>6</v>
      </c>
      <c r="L115" s="51" t="n">
        <v>4</v>
      </c>
      <c r="M115" s="52" t="n">
        <f aca="false">IF(ISNUMBER(L115),VLOOKUP(L115,AP:AQ,2,0),"")</f>
        <v>4</v>
      </c>
      <c r="N115" s="72" t="n">
        <v>16</v>
      </c>
      <c r="O115" s="73" t="n">
        <f aca="false">IF(ISBLANK(N115),"",IF(N115=0,$CC$2,CD115))</f>
        <v>5</v>
      </c>
      <c r="P115" s="73" t="n">
        <f aca="false">IF(ISNUMBER(O115),IF(ISNUMBER(O115),IF(ISNUMBER(O115),IF(ISNUMBER(O115),O115+G115+G116+G117+G118+I115+I116+I117+I118+K115+K116+K117+K118+M115+M116+M117+M118,""),""),""),"")</f>
        <v>98</v>
      </c>
      <c r="Q115" s="74" t="n">
        <f aca="false">IF(ISNUMBER(P115),VLOOKUP(BV115,BX:BY,2,0),"")</f>
        <v>14</v>
      </c>
      <c r="R115" s="52" t="n">
        <f aca="false">IF(ISNUMBER(G115),IF(ISNUMBER(I115),IF(ISNUMBER(K115),IF(ISNUMBER(M115),SUM(G115,I115,K115,M115),""),""),""),"")</f>
        <v>23</v>
      </c>
      <c r="S115" s="57" t="n">
        <f aca="false">IF(ISNUMBER(R115),VLOOKUP(AB115,AC:AD,2,0),"")</f>
        <v>52</v>
      </c>
      <c r="T115" s="26"/>
      <c r="U115" s="26"/>
      <c r="V115" s="26"/>
      <c r="W115" s="26"/>
      <c r="X115" s="27" t="n">
        <f aca="false">G115</f>
        <v>7</v>
      </c>
      <c r="Y115" s="12" t="n">
        <f aca="false">I115</f>
        <v>6</v>
      </c>
      <c r="Z115" s="59" t="n">
        <f aca="false">K115</f>
        <v>6</v>
      </c>
      <c r="AA115" s="60" t="n">
        <f aca="false">M115</f>
        <v>4</v>
      </c>
      <c r="AB115" s="17" t="n">
        <f aca="false">IF(ISNUMBER(R115),CONCATENATE(R115+100,X115+100,Y115+100,Z115+100,AA115+100)+0,"")</f>
        <v>123107106106104</v>
      </c>
      <c r="AC115" s="17" t="n">
        <f aca="false">IF(ISNUMBER(SMALL(AB:AB,ROW()-2)),SMALL(AB:AB,ROW()-2),"")</f>
        <v>136112106101117</v>
      </c>
      <c r="AD115" s="14" t="n">
        <f aca="false">IF(AC114&lt;&gt;AC115,AD114+1,AD114)</f>
        <v>110</v>
      </c>
      <c r="AG115" s="14" t="n">
        <f aca="false">IF(ISNUMBER(LARGE(F:F,ROW()-2)),LARGE(F:F,ROW()-2),"")</f>
        <v>10</v>
      </c>
      <c r="AH115" s="14" t="n">
        <f aca="false">IF(AG114&lt;&gt;AG115,AH114+1,AH114)</f>
        <v>12</v>
      </c>
      <c r="AJ115" s="14" t="n">
        <f aca="false">IF(ISNUMBER(LARGE(H:H,ROW()-2)),LARGE(H:H,ROW()-2),"")</f>
        <v>3</v>
      </c>
      <c r="AK115" s="14" t="n">
        <f aca="false">IF(AJ114&lt;&gt;AJ115,AK114+1,AK114)</f>
        <v>7</v>
      </c>
      <c r="AM115" s="14" t="n">
        <f aca="false">IF(ISNUMBER(SMALL(J:J,ROW()-2)),SMALL(J:J,ROW()-2),"")</f>
        <v>3</v>
      </c>
      <c r="AN115" s="14" t="n">
        <f aca="false">IF(AM114&lt;&gt;AM115,AN114+1,AN114)</f>
        <v>2</v>
      </c>
      <c r="AP115" s="14" t="n">
        <f aca="false">IF(ISNUMBER(SMALL(L:L,ROW()-2)),SMALL(L:L,ROW()-2),"")</f>
        <v>21</v>
      </c>
      <c r="AQ115" s="14" t="n">
        <f aca="false">IF(AP114&lt;&gt;AP115,AQ114+1,AQ114)</f>
        <v>21</v>
      </c>
      <c r="AS115" s="14" t="str">
        <f aca="false">IF(ISNUMBER(LARGE(N:N,ROW()-2)),LARGE(N:N,ROW()-2),"")</f>
        <v/>
      </c>
      <c r="AT115" s="14" t="n">
        <f aca="false">IF(AS114&lt;&gt;AS115,AT114+1,AT114)</f>
        <v>7</v>
      </c>
      <c r="AV115" s="14" t="str">
        <f aca="false">IF(ISNUMBER(SMALL(#REF!,ROW()-2)),SMALL(#REF!,ROW()-2),"")</f>
        <v/>
      </c>
      <c r="AW115" s="14" t="n">
        <f aca="false">IF(AV114&lt;&gt;AV115,AW114+1,AW114)</f>
        <v>1</v>
      </c>
      <c r="AY115" s="75"/>
      <c r="AZ115" s="15" t="str">
        <f aca="false">IF(ISNUMBER(LARGE(AY:AY,ROW()-2)),LARGE(AY:AY,ROW()-2),"")</f>
        <v/>
      </c>
      <c r="BB115" s="62"/>
      <c r="BC115" s="62"/>
      <c r="BD115" s="62"/>
      <c r="BE115" s="14" t="str">
        <f aca="false">IF(ISNUMBER(SMALL(P:P,ROW()-2)),SMALL(P:P,ROW()-2),"")</f>
        <v/>
      </c>
      <c r="BF115" s="14" t="n">
        <f aca="false">IF(BE114&lt;&gt;BE115,BF114+1,BF114)</f>
        <v>32</v>
      </c>
      <c r="BG115" s="62"/>
      <c r="BI115" s="14" t="n">
        <f aca="false">IF(ISNUMBER(SMALL(R:R,ROW()-2)),SMALL(R:R,ROW()-2),"")</f>
        <v>36</v>
      </c>
      <c r="BJ115" s="14" t="n">
        <f aca="false">IF(BI114&lt;&gt;BI115,BJ114+1,BJ114)</f>
        <v>29</v>
      </c>
      <c r="BN115" s="29" t="n">
        <f aca="false">P115</f>
        <v>98</v>
      </c>
      <c r="BO115" s="29" t="n">
        <f aca="false">SUM(G115,G116,G117,G118)</f>
        <v>32</v>
      </c>
      <c r="BP115" s="29" t="n">
        <f aca="false">SUM(I115,I116,I117,I118)</f>
        <v>18</v>
      </c>
      <c r="BQ115" s="63" t="n">
        <f aca="false">SUM(K115,K116,K117,K118)</f>
        <v>11</v>
      </c>
      <c r="BR115" s="63" t="n">
        <f aca="false">O115</f>
        <v>5</v>
      </c>
      <c r="BS115" s="64"/>
      <c r="BT115" s="63" t="n">
        <f aca="false">SUM(M115,M116,M117,M118)</f>
        <v>32</v>
      </c>
      <c r="BU115" s="64"/>
      <c r="BV115" s="65" t="n">
        <f aca="false">IF(ISNUMBER(P115),CONCATENATE(BN115+100,BO115+100,BP115+100,BQ115+100,BT115+100,BR115+100)+0,"")</f>
        <v>1.98132118111132E+017</v>
      </c>
      <c r="BW115" s="65" t="str">
        <f aca="false">IF(ISNUMBER(SMALL(BV:BV,ROW()-2)),SMALL(BV:BV,ROW()-2),"")</f>
        <v/>
      </c>
      <c r="BX115" s="17" t="str">
        <f aca="false">IF(ISNUMBER(SMALL(BV:BV,ROW()-2)),SMALL(BV:BV,ROW()-2),"")</f>
        <v/>
      </c>
      <c r="BY115" s="14" t="n">
        <f aca="false">IF(BX114&lt;&gt;BX115,BY114+1,BY114)</f>
        <v>32</v>
      </c>
      <c r="CB115" s="13"/>
      <c r="CC115" s="13" t="n">
        <f aca="false">VLOOKUP(F115,AG:AH,2,0)</f>
        <v>7</v>
      </c>
      <c r="CD115" s="66" t="n">
        <f aca="false">VLOOKUP(N115,AS:AT,2,0)</f>
        <v>5</v>
      </c>
      <c r="CE115" s="43" t="n">
        <f aca="false">IF(ISNUMBER(J115),VLOOKUP(J115,AM:AN,2,0),"")</f>
        <v>6</v>
      </c>
      <c r="CF115" s="13"/>
      <c r="CG115" s="13" t="n">
        <f aca="false">VLOOKUP(H115,AJ:AK,2,0)</f>
        <v>6</v>
      </c>
      <c r="CH115" s="13"/>
      <c r="CI115" s="30"/>
      <c r="CJ115" s="30"/>
      <c r="CK115" s="30"/>
      <c r="CL115" s="30"/>
      <c r="CM115" s="30"/>
      <c r="CN115" s="30"/>
      <c r="CO115" s="30"/>
      <c r="CP115" s="31"/>
      <c r="CQ115" s="31"/>
      <c r="CR115" s="31"/>
      <c r="CS115" s="31"/>
      <c r="CT115" s="31"/>
    </row>
    <row r="116" customFormat="false" ht="12" hidden="false" customHeight="true" outlineLevel="0" collapsed="false">
      <c r="B116" s="33" t="str">
        <f aca="false">IF(MOD(ROW(),4)=3,((ROW()+1)/4),"")</f>
        <v/>
      </c>
      <c r="C116" s="48" t="str">
        <f aca="false">CONCATENATE(B115,"B")</f>
        <v>29B</v>
      </c>
      <c r="D116" s="49" t="s">
        <v>175</v>
      </c>
      <c r="E116" s="71"/>
      <c r="F116" s="51" t="n">
        <v>15</v>
      </c>
      <c r="G116" s="52" t="n">
        <f aca="false">IF(ISBLANK(F116),"",IF(F116=0,$CB$2,CC116))</f>
        <v>7</v>
      </c>
      <c r="H116" s="51" t="n">
        <v>7</v>
      </c>
      <c r="I116" s="52" t="n">
        <f aca="false">IF(ISBLANK(H116),"",IF(H116=0,$CF$2,CG116))</f>
        <v>3</v>
      </c>
      <c r="J116" s="51" t="n">
        <v>0</v>
      </c>
      <c r="K116" s="52" t="n">
        <f aca="false">IF(ISNUMBER(J116),VLOOKUP(J116,AM:AN,2,0),"")</f>
        <v>1</v>
      </c>
      <c r="L116" s="51" t="n">
        <v>15</v>
      </c>
      <c r="M116" s="52" t="n">
        <f aca="false">IF(ISNUMBER(L116),VLOOKUP(L116,AP:AQ,2,0),"")</f>
        <v>15</v>
      </c>
      <c r="N116" s="72"/>
      <c r="O116" s="73"/>
      <c r="P116" s="73"/>
      <c r="Q116" s="74"/>
      <c r="R116" s="52" t="n">
        <f aca="false">IF(ISNUMBER(G116),IF(ISNUMBER(I116),IF(ISNUMBER(K116),IF(ISNUMBER(M116),SUM(G116,I116,K116,M116),""),""),""),"")</f>
        <v>26</v>
      </c>
      <c r="S116" s="57" t="n">
        <f aca="false">IF(ISNUMBER(R116),VLOOKUP(AB116,AC:AD,2,0),"")</f>
        <v>59</v>
      </c>
      <c r="T116" s="26"/>
      <c r="U116" s="26"/>
      <c r="V116" s="26"/>
      <c r="W116" s="26"/>
      <c r="X116" s="27" t="n">
        <f aca="false">G116</f>
        <v>7</v>
      </c>
      <c r="Y116" s="12" t="n">
        <f aca="false">I116</f>
        <v>3</v>
      </c>
      <c r="Z116" s="59" t="n">
        <f aca="false">K116</f>
        <v>1</v>
      </c>
      <c r="AA116" s="60" t="n">
        <f aca="false">M116</f>
        <v>15</v>
      </c>
      <c r="AB116" s="17" t="n">
        <f aca="false">IF(ISNUMBER(R116),CONCATENATE(R116+100,X116+100,Y116+100,Z116+100,AA116+100)+0,"")</f>
        <v>126107103101115</v>
      </c>
      <c r="AC116" s="17" t="n">
        <f aca="false">IF(ISNUMBER(SMALL(AB:AB,ROW()-2)),SMALL(AB:AB,ROW()-2),"")</f>
        <v>137107104102124</v>
      </c>
      <c r="AD116" s="14" t="n">
        <f aca="false">IF(AC115&lt;&gt;AC116,AD115+1,AD115)</f>
        <v>111</v>
      </c>
      <c r="AG116" s="14" t="n">
        <f aca="false">IF(ISNUMBER(LARGE(F:F,ROW()-2)),LARGE(F:F,ROW()-2),"")</f>
        <v>10</v>
      </c>
      <c r="AH116" s="14" t="n">
        <f aca="false">IF(AG115&lt;&gt;AG116,AH115+1,AH115)</f>
        <v>12</v>
      </c>
      <c r="AJ116" s="14" t="n">
        <f aca="false">IF(ISNUMBER(LARGE(H:H,ROW()-2)),LARGE(H:H,ROW()-2),"")</f>
        <v>3</v>
      </c>
      <c r="AK116" s="14" t="n">
        <f aca="false">IF(AJ115&lt;&gt;AJ116,AK115+1,AK115)</f>
        <v>7</v>
      </c>
      <c r="AM116" s="14" t="n">
        <f aca="false">IF(ISNUMBER(SMALL(J:J,ROW()-2)),SMALL(J:J,ROW()-2),"")</f>
        <v>3</v>
      </c>
      <c r="AN116" s="14" t="n">
        <f aca="false">IF(AM115&lt;&gt;AM116,AN115+1,AN115)</f>
        <v>2</v>
      </c>
      <c r="AP116" s="14" t="n">
        <f aca="false">IF(ISNUMBER(SMALL(L:L,ROW()-2)),SMALL(L:L,ROW()-2),"")</f>
        <v>22</v>
      </c>
      <c r="AQ116" s="14" t="n">
        <f aca="false">IF(AP115&lt;&gt;AP116,AQ115+1,AQ115)</f>
        <v>22</v>
      </c>
      <c r="AS116" s="14" t="str">
        <f aca="false">IF(ISNUMBER(LARGE(N:N,ROW()-2)),LARGE(N:N,ROW()-2),"")</f>
        <v/>
      </c>
      <c r="AT116" s="14" t="n">
        <f aca="false">IF(AS115&lt;&gt;AS116,AT115+1,AT115)</f>
        <v>7</v>
      </c>
      <c r="AV116" s="14" t="str">
        <f aca="false">IF(ISNUMBER(SMALL(#REF!,ROW()-2)),SMALL(#REF!,ROW()-2),"")</f>
        <v/>
      </c>
      <c r="AW116" s="14" t="n">
        <f aca="false">IF(AV115&lt;&gt;AV116,AW115+1,AW115)</f>
        <v>1</v>
      </c>
      <c r="AY116" s="75"/>
      <c r="AZ116" s="15" t="str">
        <f aca="false">IF(ISNUMBER(LARGE(AY:AY,ROW()-2)),LARGE(AY:AY,ROW()-2),"")</f>
        <v/>
      </c>
      <c r="BB116" s="62"/>
      <c r="BC116" s="62"/>
      <c r="BD116" s="62"/>
      <c r="BE116" s="14" t="str">
        <f aca="false">IF(ISNUMBER(SMALL(P:P,ROW()-2)),SMALL(P:P,ROW()-2),"")</f>
        <v/>
      </c>
      <c r="BF116" s="14" t="n">
        <f aca="false">IF(BE115&lt;&gt;BE116,BF115+1,BF115)</f>
        <v>32</v>
      </c>
      <c r="BG116" s="62"/>
      <c r="BI116" s="14" t="n">
        <f aca="false">IF(ISNUMBER(SMALL(R:R,ROW()-2)),SMALL(R:R,ROW()-2),"")</f>
        <v>37</v>
      </c>
      <c r="BJ116" s="14" t="n">
        <f aca="false">IF(BI115&lt;&gt;BI116,BJ115+1,BJ115)</f>
        <v>30</v>
      </c>
      <c r="BN116" s="29"/>
      <c r="BO116" s="29"/>
      <c r="BP116" s="29"/>
      <c r="BQ116" s="63"/>
      <c r="BR116" s="63"/>
      <c r="BS116" s="64"/>
      <c r="BT116" s="63"/>
      <c r="BU116" s="64"/>
      <c r="BV116" s="65"/>
      <c r="BW116" s="65"/>
      <c r="BX116" s="17" t="str">
        <f aca="false">IF(ISNUMBER(SMALL(BV:BV,ROW()-2)),SMALL(BV:BV,ROW()-2),"")</f>
        <v/>
      </c>
      <c r="BY116" s="14" t="n">
        <f aca="false">IF(BX115&lt;&gt;BX116,BY115+1,BY115)</f>
        <v>32</v>
      </c>
      <c r="CB116" s="13"/>
      <c r="CC116" s="13" t="n">
        <f aca="false">VLOOKUP(F116,AG:AH,2,0)</f>
        <v>7</v>
      </c>
      <c r="CD116" s="66"/>
      <c r="CE116" s="43" t="n">
        <f aca="false">IF(ISNUMBER(J116),VLOOKUP(J116,AM:AN,2,0),"")</f>
        <v>1</v>
      </c>
      <c r="CF116" s="13"/>
      <c r="CG116" s="13" t="n">
        <f aca="false">VLOOKUP(H116,AJ:AK,2,0)</f>
        <v>3</v>
      </c>
      <c r="CH116" s="13"/>
      <c r="CI116" s="30"/>
      <c r="CJ116" s="30"/>
      <c r="CK116" s="30"/>
      <c r="CL116" s="30"/>
      <c r="CM116" s="30"/>
      <c r="CN116" s="30"/>
      <c r="CO116" s="30"/>
      <c r="CP116" s="31"/>
      <c r="CQ116" s="31"/>
      <c r="CR116" s="31"/>
      <c r="CS116" s="31"/>
      <c r="CT116" s="31"/>
    </row>
    <row r="117" customFormat="false" ht="12" hidden="false" customHeight="true" outlineLevel="0" collapsed="false">
      <c r="B117" s="33" t="str">
        <f aca="false">IF(MOD(ROW(),4)=3,((ROW()+1)/4),"")</f>
        <v/>
      </c>
      <c r="C117" s="48" t="str">
        <f aca="false">CONCATENATE(B115,"C")</f>
        <v>29C</v>
      </c>
      <c r="D117" s="49" t="s">
        <v>176</v>
      </c>
      <c r="E117" s="71"/>
      <c r="F117" s="51" t="n">
        <v>10</v>
      </c>
      <c r="G117" s="52" t="n">
        <f aca="false">IF(ISBLANK(F117),"",IF(F117=0,$CB$2,CC117))</f>
        <v>12</v>
      </c>
      <c r="H117" s="51" t="n">
        <v>6</v>
      </c>
      <c r="I117" s="52" t="n">
        <f aca="false">IF(ISBLANK(H117),"",IF(H117=0,$CF$2,CG117))</f>
        <v>4</v>
      </c>
      <c r="J117" s="51" t="n">
        <v>0</v>
      </c>
      <c r="K117" s="52" t="n">
        <f aca="false">IF(ISNUMBER(J117),VLOOKUP(J117,AM:AN,2,0),"")</f>
        <v>1</v>
      </c>
      <c r="L117" s="51" t="n">
        <v>6</v>
      </c>
      <c r="M117" s="53" t="n">
        <f aca="false">IF(ISNUMBER(L117),VLOOKUP(L117,AP:AQ,2,0),"")</f>
        <v>6</v>
      </c>
      <c r="N117" s="72"/>
      <c r="O117" s="73"/>
      <c r="P117" s="73"/>
      <c r="Q117" s="74"/>
      <c r="R117" s="52" t="n">
        <f aca="false">IF(ISNUMBER(G117),IF(ISNUMBER(I117),IF(ISNUMBER(K117),IF(ISNUMBER(M117),SUM(G117,I117,K117,M117),""),""),""),"")</f>
        <v>23</v>
      </c>
      <c r="S117" s="57" t="n">
        <f aca="false">IF(ISNUMBER(R117),VLOOKUP(AB117,AC:AD,2,0),"")</f>
        <v>54</v>
      </c>
      <c r="T117" s="26"/>
      <c r="U117" s="26"/>
      <c r="V117" s="26"/>
      <c r="W117" s="26"/>
      <c r="X117" s="27" t="n">
        <f aca="false">G117</f>
        <v>12</v>
      </c>
      <c r="Y117" s="12" t="n">
        <f aca="false">I117</f>
        <v>4</v>
      </c>
      <c r="Z117" s="59" t="n">
        <f aca="false">K117</f>
        <v>1</v>
      </c>
      <c r="AA117" s="60" t="n">
        <f aca="false">M117</f>
        <v>6</v>
      </c>
      <c r="AB117" s="17" t="n">
        <f aca="false">IF(ISNUMBER(R117),CONCATENATE(R117+100,X117+100,Y117+100,Z117+100,AA117+100)+0,"")</f>
        <v>123112104101106</v>
      </c>
      <c r="AC117" s="17" t="n">
        <f aca="false">IF(ISNUMBER(SMALL(AB:AB,ROW()-2)),SMALL(AB:AB,ROW()-2),"")</f>
        <v>137108105101123</v>
      </c>
      <c r="AD117" s="14" t="n">
        <f aca="false">IF(AC116&lt;&gt;AC117,AD116+1,AD116)</f>
        <v>112</v>
      </c>
      <c r="AG117" s="14" t="n">
        <f aca="false">IF(ISNUMBER(LARGE(F:F,ROW()-2)),LARGE(F:F,ROW()-2),"")</f>
        <v>10</v>
      </c>
      <c r="AH117" s="14" t="n">
        <f aca="false">IF(AG116&lt;&gt;AG117,AH116+1,AH116)</f>
        <v>12</v>
      </c>
      <c r="AJ117" s="14" t="n">
        <f aca="false">IF(ISNUMBER(LARGE(H:H,ROW()-2)),LARGE(H:H,ROW()-2),"")</f>
        <v>3</v>
      </c>
      <c r="AK117" s="14" t="n">
        <f aca="false">IF(AJ116&lt;&gt;AJ117,AK116+1,AK116)</f>
        <v>7</v>
      </c>
      <c r="AM117" s="14" t="n">
        <f aca="false">IF(ISNUMBER(SMALL(J:J,ROW()-2)),SMALL(J:J,ROW()-2),"")</f>
        <v>6</v>
      </c>
      <c r="AN117" s="14" t="n">
        <f aca="false">IF(AM116&lt;&gt;AM117,AN116+1,AN116)</f>
        <v>3</v>
      </c>
      <c r="AP117" s="14" t="n">
        <f aca="false">IF(ISNUMBER(SMALL(L:L,ROW()-2)),SMALL(L:L,ROW()-2),"")</f>
        <v>22</v>
      </c>
      <c r="AQ117" s="14" t="n">
        <f aca="false">IF(AP116&lt;&gt;AP117,AQ116+1,AQ116)</f>
        <v>22</v>
      </c>
      <c r="AS117" s="14" t="str">
        <f aca="false">IF(ISNUMBER(LARGE(N:N,ROW()-2)),LARGE(N:N,ROW()-2),"")</f>
        <v/>
      </c>
      <c r="AT117" s="14" t="n">
        <f aca="false">IF(AS116&lt;&gt;AS117,AT116+1,AT116)</f>
        <v>7</v>
      </c>
      <c r="AV117" s="14" t="str">
        <f aca="false">IF(ISNUMBER(SMALL(#REF!,ROW()-2)),SMALL(#REF!,ROW()-2),"")</f>
        <v/>
      </c>
      <c r="AW117" s="14" t="n">
        <f aca="false">IF(AV116&lt;&gt;AV117,AW116+1,AW116)</f>
        <v>1</v>
      </c>
      <c r="AY117" s="75"/>
      <c r="AZ117" s="15" t="str">
        <f aca="false">IF(ISNUMBER(LARGE(AY:AY,ROW()-2)),LARGE(AY:AY,ROW()-2),"")</f>
        <v/>
      </c>
      <c r="BB117" s="62" t="str">
        <f aca="false">IF(ISNUMBER(AY117),VLOOKUP(AY117,AZ:BA,2,0),"")</f>
        <v/>
      </c>
      <c r="BC117" s="62"/>
      <c r="BD117" s="62" t="n">
        <f aca="false">P117</f>
        <v>0</v>
      </c>
      <c r="BE117" s="14" t="str">
        <f aca="false">IF(ISNUMBER(SMALL(P:P,ROW()-2)),SMALL(P:P,ROW()-2),"")</f>
        <v/>
      </c>
      <c r="BF117" s="14" t="n">
        <f aca="false">IF(BE116&lt;&gt;BE117,BF116+1,BF116)</f>
        <v>32</v>
      </c>
      <c r="BG117" s="62" t="n">
        <f aca="false">IF(ISNUMBER(BD117),VLOOKUP(BD117,BE:BF,2,0),"")</f>
        <v>0</v>
      </c>
      <c r="BI117" s="14" t="n">
        <f aca="false">IF(ISNUMBER(SMALL(R:R,ROW()-2)),SMALL(R:R,ROW()-2),"")</f>
        <v>37</v>
      </c>
      <c r="BJ117" s="14" t="n">
        <f aca="false">IF(BI116&lt;&gt;BI117,BJ116+1,BJ116)</f>
        <v>30</v>
      </c>
      <c r="BN117" s="29"/>
      <c r="BO117" s="29"/>
      <c r="BP117" s="29"/>
      <c r="BQ117" s="63"/>
      <c r="BR117" s="63"/>
      <c r="BS117" s="64" t="e">
        <f aca="false">#REF!</f>
        <v>#REF!</v>
      </c>
      <c r="BT117" s="63"/>
      <c r="BU117" s="64" t="e">
        <f aca="false">#REF!</f>
        <v>#REF!</v>
      </c>
      <c r="BV117" s="65"/>
      <c r="BW117" s="65"/>
      <c r="BX117" s="17" t="str">
        <f aca="false">IF(ISNUMBER(SMALL(BV:BV,ROW()-2)),SMALL(BV:BV,ROW()-2),"")</f>
        <v/>
      </c>
      <c r="BY117" s="14" t="n">
        <f aca="false">IF(BX116&lt;&gt;BX117,BY116+1,BY116)</f>
        <v>32</v>
      </c>
      <c r="CB117" s="13"/>
      <c r="CC117" s="13" t="n">
        <f aca="false">VLOOKUP(F117,AG:AH,2,0)</f>
        <v>12</v>
      </c>
      <c r="CD117" s="66"/>
      <c r="CE117" s="43" t="n">
        <f aca="false">IF(ISNUMBER(J117),VLOOKUP(J117,AM:AN,2,0),"")</f>
        <v>1</v>
      </c>
      <c r="CF117" s="13"/>
      <c r="CG117" s="13" t="n">
        <f aca="false">VLOOKUP(H117,AJ:AK,2,0)</f>
        <v>4</v>
      </c>
      <c r="CH117" s="13"/>
      <c r="CI117" s="30"/>
      <c r="CJ117" s="30"/>
      <c r="CK117" s="30"/>
      <c r="CL117" s="30"/>
      <c r="CM117" s="30"/>
      <c r="CN117" s="30"/>
      <c r="CO117" s="30"/>
      <c r="CP117" s="31"/>
      <c r="CQ117" s="31"/>
      <c r="CR117" s="31"/>
      <c r="CS117" s="31"/>
      <c r="CT117" s="31"/>
    </row>
    <row r="118" customFormat="false" ht="12" hidden="false" customHeight="true" outlineLevel="0" collapsed="false">
      <c r="B118" s="33" t="str">
        <f aca="false">IF(MOD(ROW(),4)=3,((ROW()+1)/4),"")</f>
        <v/>
      </c>
      <c r="C118" s="48" t="str">
        <f aca="false">CONCATENATE(B115,"D")</f>
        <v>29D</v>
      </c>
      <c r="D118" s="49" t="s">
        <v>177</v>
      </c>
      <c r="E118" s="71"/>
      <c r="F118" s="51" t="n">
        <v>16</v>
      </c>
      <c r="G118" s="52" t="n">
        <f aca="false">IF(ISBLANK(F118),"",IF(F118=0,$CB$2,CC118))</f>
        <v>6</v>
      </c>
      <c r="H118" s="51" t="n">
        <v>5</v>
      </c>
      <c r="I118" s="52" t="n">
        <f aca="false">IF(ISBLANK(H118),"",IF(H118=0,$CF$2,CG118))</f>
        <v>5</v>
      </c>
      <c r="J118" s="51" t="n">
        <v>6</v>
      </c>
      <c r="K118" s="52" t="n">
        <f aca="false">IF(ISNUMBER(J118),VLOOKUP(J118,AM:AN,2,0),"")</f>
        <v>3</v>
      </c>
      <c r="L118" s="51" t="n">
        <v>7</v>
      </c>
      <c r="M118" s="52" t="n">
        <f aca="false">IF(ISNUMBER(L118),VLOOKUP(L118,AP:AQ,2,0),"")</f>
        <v>7</v>
      </c>
      <c r="N118" s="72"/>
      <c r="O118" s="73"/>
      <c r="P118" s="73"/>
      <c r="Q118" s="74"/>
      <c r="R118" s="52" t="n">
        <f aca="false">IF(ISNUMBER(G118),IF(ISNUMBER(I118),IF(ISNUMBER(K118),IF(ISNUMBER(M118),SUM(G118,I118,K118,M118),""),""),""),"")</f>
        <v>21</v>
      </c>
      <c r="S118" s="57" t="n">
        <f aca="false">IF(ISNUMBER(R118),VLOOKUP(AB118,AC:AD,2,0),"")</f>
        <v>44</v>
      </c>
      <c r="T118" s="26"/>
      <c r="U118" s="26"/>
      <c r="V118" s="26"/>
      <c r="W118" s="26"/>
      <c r="X118" s="27" t="n">
        <f aca="false">G118</f>
        <v>6</v>
      </c>
      <c r="Y118" s="12" t="n">
        <f aca="false">I118</f>
        <v>5</v>
      </c>
      <c r="Z118" s="59" t="n">
        <f aca="false">K118</f>
        <v>3</v>
      </c>
      <c r="AA118" s="60" t="n">
        <f aca="false">M118</f>
        <v>7</v>
      </c>
      <c r="AB118" s="17" t="n">
        <f aca="false">IF(ISNUMBER(R118),CONCATENATE(R118+100,X118+100,Y118+100,Z118+100,AA118+100)+0,"")</f>
        <v>121106105103107</v>
      </c>
      <c r="AC118" s="17" t="n">
        <f aca="false">IF(ISNUMBER(SMALL(AB:AB,ROW()-2)),SMALL(AB:AB,ROW()-2),"")</f>
        <v>137109108101119</v>
      </c>
      <c r="AD118" s="14" t="n">
        <f aca="false">IF(AC117&lt;&gt;AC118,AD117+1,AD117)</f>
        <v>113</v>
      </c>
      <c r="AG118" s="14" t="n">
        <f aca="false">IF(ISNUMBER(LARGE(F:F,ROW()-2)),LARGE(F:F,ROW()-2),"")</f>
        <v>10</v>
      </c>
      <c r="AH118" s="14" t="n">
        <f aca="false">IF(AG117&lt;&gt;AG118,AH117+1,AH117)</f>
        <v>12</v>
      </c>
      <c r="AJ118" s="14" t="n">
        <f aca="false">IF(ISNUMBER(LARGE(H:H,ROW()-2)),LARGE(H:H,ROW()-2),"")</f>
        <v>3</v>
      </c>
      <c r="AK118" s="14" t="n">
        <f aca="false">IF(AJ117&lt;&gt;AJ118,AK117+1,AK117)</f>
        <v>7</v>
      </c>
      <c r="AM118" s="14" t="n">
        <f aca="false">IF(ISNUMBER(SMALL(J:J,ROW()-2)),SMALL(J:J,ROW()-2),"")</f>
        <v>6</v>
      </c>
      <c r="AN118" s="14" t="n">
        <f aca="false">IF(AM117&lt;&gt;AM118,AN117+1,AN117)</f>
        <v>3</v>
      </c>
      <c r="AP118" s="14" t="n">
        <f aca="false">IF(ISNUMBER(SMALL(L:L,ROW()-2)),SMALL(L:L,ROW()-2),"")</f>
        <v>22</v>
      </c>
      <c r="AQ118" s="14" t="n">
        <f aca="false">IF(AP117&lt;&gt;AP118,AQ117+1,AQ117)</f>
        <v>22</v>
      </c>
      <c r="AS118" s="14" t="str">
        <f aca="false">IF(ISNUMBER(LARGE(N:N,ROW()-2)),LARGE(N:N,ROW()-2),"")</f>
        <v/>
      </c>
      <c r="AT118" s="14" t="n">
        <f aca="false">IF(AS117&lt;&gt;AS118,AT117+1,AT117)</f>
        <v>7</v>
      </c>
      <c r="AV118" s="14" t="str">
        <f aca="false">IF(ISNUMBER(SMALL(#REF!,ROW()-2)),SMALL(#REF!,ROW()-2),"")</f>
        <v/>
      </c>
      <c r="AW118" s="14" t="n">
        <f aca="false">IF(AV117&lt;&gt;AV118,AW117+1,AW117)</f>
        <v>1</v>
      </c>
      <c r="AY118" s="75"/>
      <c r="AZ118" s="15" t="str">
        <f aca="false">IF(ISNUMBER(LARGE(AY:AY,ROW()-2)),LARGE(AY:AY,ROW()-2),"")</f>
        <v/>
      </c>
      <c r="BB118" s="62"/>
      <c r="BC118" s="62"/>
      <c r="BD118" s="62"/>
      <c r="BE118" s="14" t="str">
        <f aca="false">IF(ISNUMBER(SMALL(P:P,ROW()-2)),SMALL(P:P,ROW()-2),"")</f>
        <v/>
      </c>
      <c r="BF118" s="14" t="n">
        <f aca="false">IF(BE117&lt;&gt;BE118,BF117+1,BF117)</f>
        <v>32</v>
      </c>
      <c r="BG118" s="62"/>
      <c r="BI118" s="14" t="n">
        <f aca="false">IF(ISNUMBER(SMALL(R:R,ROW()-2)),SMALL(R:R,ROW()-2),"")</f>
        <v>37</v>
      </c>
      <c r="BJ118" s="14" t="n">
        <f aca="false">IF(BI117&lt;&gt;BI118,BJ117+1,BJ117)</f>
        <v>30</v>
      </c>
      <c r="BN118" s="29"/>
      <c r="BO118" s="29"/>
      <c r="BP118" s="29"/>
      <c r="BQ118" s="63"/>
      <c r="BR118" s="63"/>
      <c r="BS118" s="64"/>
      <c r="BT118" s="63"/>
      <c r="BU118" s="64"/>
      <c r="BV118" s="65"/>
      <c r="BW118" s="65"/>
      <c r="BX118" s="17" t="str">
        <f aca="false">IF(ISNUMBER(SMALL(BV:BV,ROW()-2)),SMALL(BV:BV,ROW()-2),"")</f>
        <v/>
      </c>
      <c r="BY118" s="14" t="n">
        <f aca="false">IF(BX117&lt;&gt;BX118,BY117+1,BY117)</f>
        <v>32</v>
      </c>
      <c r="CB118" s="13"/>
      <c r="CC118" s="13" t="n">
        <f aca="false">VLOOKUP(F118,AG:AH,2,0)</f>
        <v>6</v>
      </c>
      <c r="CD118" s="66"/>
      <c r="CE118" s="43" t="n">
        <f aca="false">IF(ISNUMBER(J118),VLOOKUP(J118,AM:AN,2,0),"")</f>
        <v>3</v>
      </c>
      <c r="CF118" s="13"/>
      <c r="CG118" s="13" t="n">
        <f aca="false">VLOOKUP(H118,AJ:AK,2,0)</f>
        <v>5</v>
      </c>
      <c r="CH118" s="13"/>
      <c r="CI118" s="30"/>
      <c r="CJ118" s="30"/>
      <c r="CK118" s="30"/>
      <c r="CL118" s="30"/>
      <c r="CM118" s="30"/>
      <c r="CN118" s="30"/>
      <c r="CO118" s="30"/>
      <c r="CP118" s="31"/>
      <c r="CQ118" s="31"/>
      <c r="CR118" s="31"/>
      <c r="CS118" s="31"/>
      <c r="CT118" s="31"/>
    </row>
    <row r="119" customFormat="false" ht="12" hidden="false" customHeight="true" outlineLevel="0" collapsed="false">
      <c r="B119" s="33" t="n">
        <f aca="false">IF(MOD(ROW(),4)=3,((ROW()+1)/4),"")</f>
        <v>30</v>
      </c>
      <c r="C119" s="48" t="str">
        <f aca="false">CONCATENATE(B119,"A")</f>
        <v>30A</v>
      </c>
      <c r="D119" s="49" t="s">
        <v>178</v>
      </c>
      <c r="E119" s="50" t="s">
        <v>179</v>
      </c>
      <c r="F119" s="51" t="n">
        <v>13</v>
      </c>
      <c r="G119" s="52" t="n">
        <f aca="false">IF(ISBLANK(F119),"",IF(F119=0,$CB$2,CC119))</f>
        <v>9</v>
      </c>
      <c r="H119" s="51" t="n">
        <v>6</v>
      </c>
      <c r="I119" s="52" t="n">
        <f aca="false">IF(ISBLANK(H119),"",IF(H119=0,$CF$2,CG119))</f>
        <v>4</v>
      </c>
      <c r="J119" s="51" t="n">
        <v>0</v>
      </c>
      <c r="K119" s="52" t="n">
        <f aca="false">IF(ISNUMBER(J119),VLOOKUP(J119,AM:AN,2,0),"")</f>
        <v>1</v>
      </c>
      <c r="L119" s="51" t="n">
        <v>8</v>
      </c>
      <c r="M119" s="52" t="n">
        <f aca="false">IF(ISNUMBER(L119),VLOOKUP(L119,AP:AQ,2,0),"")</f>
        <v>8</v>
      </c>
      <c r="N119" s="72" t="n">
        <v>20</v>
      </c>
      <c r="O119" s="73" t="n">
        <f aca="false">IF(ISBLANK(N119),"",IF(N119=0,$CC$2,CD119))</f>
        <v>1</v>
      </c>
      <c r="P119" s="73" t="n">
        <f aca="false">IF(ISNUMBER(O119),IF(ISNUMBER(O119),IF(ISNUMBER(O119),IF(ISNUMBER(O119),O119+G119+G120+G121+G122+I119+I120+I121+I122+K119+K120+K121+K122+M119+M120+M121+M122,""),""),""),"")</f>
        <v>91</v>
      </c>
      <c r="Q119" s="74" t="n">
        <f aca="false">IF(ISNUMBER(P119),VLOOKUP(BV119,BX:BY,2,0),"")</f>
        <v>11</v>
      </c>
      <c r="R119" s="52" t="n">
        <f aca="false">IF(ISNUMBER(G119),IF(ISNUMBER(I119),IF(ISNUMBER(K119),IF(ISNUMBER(M119),SUM(G119,I119,K119,M119),""),""),""),"")</f>
        <v>22</v>
      </c>
      <c r="S119" s="57" t="n">
        <f aca="false">IF(ISNUMBER(R119),VLOOKUP(AB119,AC:AD,2,0),"")</f>
        <v>50</v>
      </c>
      <c r="T119" s="26"/>
      <c r="U119" s="26"/>
      <c r="V119" s="26"/>
      <c r="W119" s="26"/>
      <c r="X119" s="27" t="n">
        <f aca="false">G119</f>
        <v>9</v>
      </c>
      <c r="Y119" s="12" t="n">
        <f aca="false">I119</f>
        <v>4</v>
      </c>
      <c r="Z119" s="59" t="n">
        <f aca="false">K119</f>
        <v>1</v>
      </c>
      <c r="AA119" s="60" t="n">
        <f aca="false">M119</f>
        <v>8</v>
      </c>
      <c r="AB119" s="17" t="n">
        <f aca="false">IF(ISNUMBER(R119),CONCATENATE(R119+100,X119+100,Y119+100,Z119+100,AA119+100)+0,"")</f>
        <v>122109104101108</v>
      </c>
      <c r="AC119" s="17" t="n">
        <f aca="false">IF(ISNUMBER(SMALL(AB:AB,ROW()-2)),SMALL(AB:AB,ROW()-2),"")</f>
        <v>137110105101121</v>
      </c>
      <c r="AD119" s="14" t="n">
        <f aca="false">IF(AC118&lt;&gt;AC119,AD118+1,AD118)</f>
        <v>114</v>
      </c>
      <c r="AG119" s="14" t="n">
        <f aca="false">IF(ISNUMBER(LARGE(F:F,ROW()-2)),LARGE(F:F,ROW()-2),"")</f>
        <v>10</v>
      </c>
      <c r="AH119" s="14" t="n">
        <f aca="false">IF(AG118&lt;&gt;AG119,AH118+1,AH118)</f>
        <v>12</v>
      </c>
      <c r="AJ119" s="14" t="n">
        <f aca="false">IF(ISNUMBER(LARGE(H:H,ROW()-2)),LARGE(H:H,ROW()-2),"")</f>
        <v>3</v>
      </c>
      <c r="AK119" s="14" t="n">
        <f aca="false">IF(AJ118&lt;&gt;AJ119,AK118+1,AK118)</f>
        <v>7</v>
      </c>
      <c r="AM119" s="14" t="n">
        <f aca="false">IF(ISNUMBER(SMALL(J:J,ROW()-2)),SMALL(J:J,ROW()-2),"")</f>
        <v>9</v>
      </c>
      <c r="AN119" s="14" t="n">
        <f aca="false">IF(AM118&lt;&gt;AM119,AN118+1,AN118)</f>
        <v>4</v>
      </c>
      <c r="AP119" s="14" t="n">
        <f aca="false">IF(ISNUMBER(SMALL(L:L,ROW()-2)),SMALL(L:L,ROW()-2),"")</f>
        <v>24</v>
      </c>
      <c r="AQ119" s="14" t="n">
        <f aca="false">IF(AP118&lt;&gt;AP119,AQ118+1,AQ118)</f>
        <v>23</v>
      </c>
      <c r="AS119" s="14" t="str">
        <f aca="false">IF(ISNUMBER(LARGE(N:N,ROW()-2)),LARGE(N:N,ROW()-2),"")</f>
        <v/>
      </c>
      <c r="AT119" s="14" t="n">
        <f aca="false">IF(AS118&lt;&gt;AS119,AT118+1,AT118)</f>
        <v>7</v>
      </c>
      <c r="AV119" s="14" t="str">
        <f aca="false">IF(ISNUMBER(SMALL(#REF!,ROW()-2)),SMALL(#REF!,ROW()-2),"")</f>
        <v/>
      </c>
      <c r="AW119" s="14" t="n">
        <f aca="false">IF(AV118&lt;&gt;AV119,AW118+1,AW118)</f>
        <v>1</v>
      </c>
      <c r="AY119" s="75"/>
      <c r="AZ119" s="15" t="str">
        <f aca="false">IF(ISNUMBER(LARGE(AY:AY,ROW()-2)),LARGE(AY:AY,ROW()-2),"")</f>
        <v/>
      </c>
      <c r="BB119" s="62"/>
      <c r="BC119" s="62"/>
      <c r="BD119" s="62"/>
      <c r="BE119" s="14" t="str">
        <f aca="false">IF(ISNUMBER(SMALL(P:P,ROW()-2)),SMALL(P:P,ROW()-2),"")</f>
        <v/>
      </c>
      <c r="BF119" s="14" t="n">
        <f aca="false">IF(BE118&lt;&gt;BE119,BF118+1,BF118)</f>
        <v>32</v>
      </c>
      <c r="BG119" s="62"/>
      <c r="BI119" s="14" t="n">
        <f aca="false">IF(ISNUMBER(SMALL(R:R,ROW()-2)),SMALL(R:R,ROW()-2),"")</f>
        <v>37</v>
      </c>
      <c r="BJ119" s="14" t="n">
        <f aca="false">IF(BI118&lt;&gt;BI119,BJ118+1,BJ118)</f>
        <v>30</v>
      </c>
      <c r="BN119" s="29" t="n">
        <f aca="false">P119</f>
        <v>91</v>
      </c>
      <c r="BO119" s="29" t="n">
        <f aca="false">SUM(G119,G120,G121,G122)</f>
        <v>22</v>
      </c>
      <c r="BP119" s="29" t="n">
        <f aca="false">SUM(I119,I120,I121,I122)</f>
        <v>14</v>
      </c>
      <c r="BQ119" s="63" t="n">
        <f aca="false">SUM(K119,K120,K121,K122)</f>
        <v>4</v>
      </c>
      <c r="BR119" s="63" t="n">
        <f aca="false">O119</f>
        <v>1</v>
      </c>
      <c r="BS119" s="64"/>
      <c r="BT119" s="63" t="n">
        <f aca="false">SUM(M119,M120,M121,M122)</f>
        <v>50</v>
      </c>
      <c r="BU119" s="64"/>
      <c r="BV119" s="65" t="n">
        <f aca="false">IF(ISNUMBER(P119),CONCATENATE(BN119+100,BO119+100,BP119+100,BQ119+100,BT119+100,BR119+100)+0,"")</f>
        <v>1.9112211410415E+017</v>
      </c>
      <c r="BW119" s="65" t="str">
        <f aca="false">IF(ISNUMBER(SMALL(BV:BV,ROW()-2)),SMALL(BV:BV,ROW()-2),"")</f>
        <v/>
      </c>
      <c r="BX119" s="17" t="str">
        <f aca="false">IF(ISNUMBER(SMALL(BV:BV,ROW()-2)),SMALL(BV:BV,ROW()-2),"")</f>
        <v/>
      </c>
      <c r="BY119" s="14" t="n">
        <f aca="false">IF(BX118&lt;&gt;BX119,BY118+1,BY118)</f>
        <v>32</v>
      </c>
      <c r="CB119" s="13"/>
      <c r="CC119" s="13" t="n">
        <f aca="false">VLOOKUP(F119,AG:AH,2,0)</f>
        <v>9</v>
      </c>
      <c r="CD119" s="66" t="n">
        <f aca="false">VLOOKUP(N119,AS:AT,2,0)</f>
        <v>1</v>
      </c>
      <c r="CE119" s="43" t="n">
        <f aca="false">IF(ISNUMBER(J119),VLOOKUP(J119,AM:AN,2,0),"")</f>
        <v>1</v>
      </c>
      <c r="CF119" s="13"/>
      <c r="CG119" s="13" t="n">
        <f aca="false">VLOOKUP(H119,AJ:AK,2,0)</f>
        <v>4</v>
      </c>
      <c r="CH119" s="13"/>
      <c r="CI119" s="30"/>
      <c r="CJ119" s="30"/>
      <c r="CK119" s="30"/>
      <c r="CL119" s="30"/>
      <c r="CM119" s="30"/>
      <c r="CN119" s="30"/>
      <c r="CO119" s="30"/>
      <c r="CP119" s="31"/>
      <c r="CQ119" s="31"/>
      <c r="CR119" s="31"/>
      <c r="CS119" s="31"/>
      <c r="CT119" s="31"/>
    </row>
    <row r="120" customFormat="false" ht="12" hidden="false" customHeight="true" outlineLevel="0" collapsed="false">
      <c r="B120" s="33" t="str">
        <f aca="false">IF(MOD(ROW(),4)=3,((ROW()+1)/4),"")</f>
        <v/>
      </c>
      <c r="C120" s="48" t="str">
        <f aca="false">CONCATENATE(B119,"B")</f>
        <v>30B</v>
      </c>
      <c r="D120" s="49" t="s">
        <v>180</v>
      </c>
      <c r="E120" s="50"/>
      <c r="F120" s="51" t="n">
        <v>16</v>
      </c>
      <c r="G120" s="52" t="n">
        <f aca="false">IF(ISBLANK(F120),"",IF(F120=0,$CB$2,CC120))</f>
        <v>6</v>
      </c>
      <c r="H120" s="51" t="n">
        <v>5</v>
      </c>
      <c r="I120" s="52" t="n">
        <f aca="false">IF(ISBLANK(H120),"",IF(H120=0,$CF$2,CG120))</f>
        <v>5</v>
      </c>
      <c r="J120" s="51" t="n">
        <v>0</v>
      </c>
      <c r="K120" s="52" t="n">
        <f aca="false">IF(ISNUMBER(J120),VLOOKUP(J120,AM:AN,2,0),"")</f>
        <v>1</v>
      </c>
      <c r="L120" s="51" t="n">
        <v>15</v>
      </c>
      <c r="M120" s="52" t="n">
        <f aca="false">IF(ISNUMBER(L120),VLOOKUP(L120,AP:AQ,2,0),"")</f>
        <v>15</v>
      </c>
      <c r="N120" s="72"/>
      <c r="O120" s="73"/>
      <c r="P120" s="73"/>
      <c r="Q120" s="74"/>
      <c r="R120" s="52" t="n">
        <f aca="false">IF(ISNUMBER(G120),IF(ISNUMBER(I120),IF(ISNUMBER(K120),IF(ISNUMBER(M120),SUM(G120,I120,K120,M120),""),""),""),"")</f>
        <v>27</v>
      </c>
      <c r="S120" s="57" t="n">
        <f aca="false">IF(ISNUMBER(R120),VLOOKUP(AB120,AC:AD,2,0),"")</f>
        <v>62</v>
      </c>
      <c r="T120" s="26"/>
      <c r="U120" s="26"/>
      <c r="V120" s="26"/>
      <c r="W120" s="26"/>
      <c r="X120" s="27" t="n">
        <f aca="false">G120</f>
        <v>6</v>
      </c>
      <c r="Y120" s="12" t="n">
        <f aca="false">I120</f>
        <v>5</v>
      </c>
      <c r="Z120" s="59" t="n">
        <f aca="false">K120</f>
        <v>1</v>
      </c>
      <c r="AA120" s="60" t="n">
        <f aca="false">M120</f>
        <v>15</v>
      </c>
      <c r="AB120" s="17" t="n">
        <f aca="false">IF(ISNUMBER(R120),CONCATENATE(R120+100,X120+100,Y120+100,Z120+100,AA120+100)+0,"")</f>
        <v>127106105101115</v>
      </c>
      <c r="AC120" s="17" t="n">
        <f aca="false">IF(ISNUMBER(SMALL(AB:AB,ROW()-2)),SMALL(AB:AB,ROW()-2),"")</f>
        <v>138109106101122</v>
      </c>
      <c r="AD120" s="14" t="n">
        <f aca="false">IF(AC119&lt;&gt;AC120,AD119+1,AD119)</f>
        <v>115</v>
      </c>
      <c r="AG120" s="14" t="n">
        <f aca="false">IF(ISNUMBER(LARGE(F:F,ROW()-2)),LARGE(F:F,ROW()-2),"")</f>
        <v>10</v>
      </c>
      <c r="AH120" s="14" t="n">
        <f aca="false">IF(AG119&lt;&gt;AG120,AH119+1,AH119)</f>
        <v>12</v>
      </c>
      <c r="AJ120" s="14" t="n">
        <f aca="false">IF(ISNUMBER(LARGE(H:H,ROW()-2)),LARGE(H:H,ROW()-2),"")</f>
        <v>3</v>
      </c>
      <c r="AK120" s="14" t="n">
        <f aca="false">IF(AJ119&lt;&gt;AJ120,AK119+1,AK119)</f>
        <v>7</v>
      </c>
      <c r="AM120" s="14" t="n">
        <f aca="false">IF(ISNUMBER(SMALL(J:J,ROW()-2)),SMALL(J:J,ROW()-2),"")</f>
        <v>15</v>
      </c>
      <c r="AN120" s="14" t="n">
        <f aca="false">IF(AM119&lt;&gt;AM120,AN119+1,AN119)</f>
        <v>5</v>
      </c>
      <c r="AP120" s="14" t="n">
        <f aca="false">IF(ISNUMBER(SMALL(L:L,ROW()-2)),SMALL(L:L,ROW()-2),"")</f>
        <v>24</v>
      </c>
      <c r="AQ120" s="14" t="n">
        <f aca="false">IF(AP119&lt;&gt;AP120,AQ119+1,AQ119)</f>
        <v>23</v>
      </c>
      <c r="AS120" s="14" t="str">
        <f aca="false">IF(ISNUMBER(LARGE(N:N,ROW()-2)),LARGE(N:N,ROW()-2),"")</f>
        <v/>
      </c>
      <c r="AT120" s="14" t="n">
        <f aca="false">IF(AS119&lt;&gt;AS120,AT119+1,AT119)</f>
        <v>7</v>
      </c>
      <c r="AV120" s="14" t="str">
        <f aca="false">IF(ISNUMBER(SMALL(#REF!,ROW()-2)),SMALL(#REF!,ROW()-2),"")</f>
        <v/>
      </c>
      <c r="AW120" s="14" t="n">
        <f aca="false">IF(AV119&lt;&gt;AV120,AW119+1,AW119)</f>
        <v>1</v>
      </c>
      <c r="AY120" s="75"/>
      <c r="AZ120" s="15" t="str">
        <f aca="false">IF(ISNUMBER(LARGE(AY:AY,ROW()-2)),LARGE(AY:AY,ROW()-2),"")</f>
        <v/>
      </c>
      <c r="BB120" s="62" t="str">
        <f aca="false">IF(ISNUMBER(AY120),VLOOKUP(AY120,AZ:BA,2,0),"")</f>
        <v/>
      </c>
      <c r="BC120" s="62"/>
      <c r="BD120" s="62" t="n">
        <f aca="false">P120</f>
        <v>0</v>
      </c>
      <c r="BE120" s="14" t="str">
        <f aca="false">IF(ISNUMBER(SMALL(P:P,ROW()-2)),SMALL(P:P,ROW()-2),"")</f>
        <v/>
      </c>
      <c r="BF120" s="14" t="n">
        <f aca="false">IF(BE119&lt;&gt;BE120,BF119+1,BF119)</f>
        <v>32</v>
      </c>
      <c r="BG120" s="62" t="n">
        <f aca="false">IF(ISNUMBER(BD120),VLOOKUP(BD120,BE:BF,2,0),"")</f>
        <v>0</v>
      </c>
      <c r="BI120" s="14" t="n">
        <f aca="false">IF(ISNUMBER(SMALL(R:R,ROW()-2)),SMALL(R:R,ROW()-2),"")</f>
        <v>38</v>
      </c>
      <c r="BJ120" s="14" t="n">
        <f aca="false">IF(BI119&lt;&gt;BI120,BJ119+1,BJ119)</f>
        <v>31</v>
      </c>
      <c r="BN120" s="29"/>
      <c r="BO120" s="29"/>
      <c r="BP120" s="29"/>
      <c r="BQ120" s="63"/>
      <c r="BR120" s="63"/>
      <c r="BS120" s="64" t="e">
        <f aca="false">#REF!</f>
        <v>#REF!</v>
      </c>
      <c r="BT120" s="63"/>
      <c r="BU120" s="64" t="e">
        <f aca="false">#REF!</f>
        <v>#REF!</v>
      </c>
      <c r="BV120" s="65"/>
      <c r="BW120" s="65"/>
      <c r="BX120" s="17" t="str">
        <f aca="false">IF(ISNUMBER(SMALL(BV:BV,ROW()-2)),SMALL(BV:BV,ROW()-2),"")</f>
        <v/>
      </c>
      <c r="BY120" s="14" t="n">
        <f aca="false">IF(BX119&lt;&gt;BX120,BY119+1,BY119)</f>
        <v>32</v>
      </c>
      <c r="CB120" s="13"/>
      <c r="CC120" s="13" t="n">
        <f aca="false">VLOOKUP(F120,AG:AH,2,0)</f>
        <v>6</v>
      </c>
      <c r="CD120" s="66"/>
      <c r="CE120" s="43" t="n">
        <f aca="false">IF(ISNUMBER(J120),VLOOKUP(J120,AM:AN,2,0),"")</f>
        <v>1</v>
      </c>
      <c r="CF120" s="13"/>
      <c r="CG120" s="13" t="n">
        <f aca="false">VLOOKUP(H120,AJ:AK,2,0)</f>
        <v>5</v>
      </c>
      <c r="CH120" s="13"/>
      <c r="CI120" s="30"/>
      <c r="CJ120" s="30"/>
      <c r="CK120" s="30"/>
      <c r="CL120" s="30"/>
      <c r="CM120" s="30"/>
      <c r="CN120" s="30"/>
      <c r="CO120" s="30"/>
      <c r="CP120" s="31"/>
      <c r="CQ120" s="31"/>
      <c r="CR120" s="31"/>
      <c r="CS120" s="31"/>
      <c r="CT120" s="31"/>
    </row>
    <row r="121" customFormat="false" ht="12" hidden="false" customHeight="true" outlineLevel="0" collapsed="false">
      <c r="B121" s="33" t="str">
        <f aca="false">IF(MOD(ROW(),4)=3,((ROW()+1)/4),"")</f>
        <v/>
      </c>
      <c r="C121" s="48" t="str">
        <f aca="false">CONCATENATE(B119,"C")</f>
        <v>30C</v>
      </c>
      <c r="D121" s="49" t="s">
        <v>181</v>
      </c>
      <c r="E121" s="50"/>
      <c r="F121" s="51" t="n">
        <v>17</v>
      </c>
      <c r="G121" s="52" t="n">
        <f aca="false">IF(ISBLANK(F121),"",IF(F121=0,$CB$2,CC121))</f>
        <v>5</v>
      </c>
      <c r="H121" s="51" t="n">
        <v>8</v>
      </c>
      <c r="I121" s="52" t="n">
        <f aca="false">IF(ISBLANK(H121),"",IF(H121=0,$CF$2,CG121))</f>
        <v>2</v>
      </c>
      <c r="J121" s="51" t="n">
        <v>0</v>
      </c>
      <c r="K121" s="52" t="n">
        <f aca="false">IF(ISNUMBER(J121),VLOOKUP(J121,AM:AN,2,0),"")</f>
        <v>1</v>
      </c>
      <c r="L121" s="51" t="n">
        <v>13</v>
      </c>
      <c r="M121" s="52" t="n">
        <f aca="false">IF(ISNUMBER(L121),VLOOKUP(L121,AP:AQ,2,0),"")</f>
        <v>13</v>
      </c>
      <c r="N121" s="72"/>
      <c r="O121" s="73"/>
      <c r="P121" s="73"/>
      <c r="Q121" s="74"/>
      <c r="R121" s="52" t="n">
        <f aca="false">IF(ISNUMBER(G121),IF(ISNUMBER(I121),IF(ISNUMBER(K121),IF(ISNUMBER(M121),SUM(G121,I121,K121,M121),""),""),""),"")</f>
        <v>21</v>
      </c>
      <c r="S121" s="57" t="n">
        <f aca="false">IF(ISNUMBER(R121),VLOOKUP(AB121,AC:AD,2,0),"")</f>
        <v>42</v>
      </c>
      <c r="T121" s="26"/>
      <c r="U121" s="26"/>
      <c r="V121" s="26"/>
      <c r="W121" s="26"/>
      <c r="X121" s="27" t="n">
        <f aca="false">G121</f>
        <v>5</v>
      </c>
      <c r="Y121" s="12" t="n">
        <f aca="false">I121</f>
        <v>2</v>
      </c>
      <c r="Z121" s="59" t="n">
        <f aca="false">K121</f>
        <v>1</v>
      </c>
      <c r="AA121" s="60" t="n">
        <f aca="false">M121</f>
        <v>13</v>
      </c>
      <c r="AB121" s="17" t="n">
        <f aca="false">IF(ISNUMBER(R121),CONCATENATE(R121+100,X121+100,Y121+100,Z121+100,AA121+100)+0,"")</f>
        <v>121105102101113</v>
      </c>
      <c r="AC121" s="17" t="n">
        <f aca="false">IF(ISNUMBER(SMALL(AB:AB,ROW()-2)),SMALL(AB:AB,ROW()-2),"")</f>
        <v>138110104101123</v>
      </c>
      <c r="AD121" s="14" t="n">
        <f aca="false">IF(AC120&lt;&gt;AC121,AD120+1,AD120)</f>
        <v>116</v>
      </c>
      <c r="AG121" s="14" t="n">
        <f aca="false">IF(ISNUMBER(LARGE(F:F,ROW()-2)),LARGE(F:F,ROW()-2),"")</f>
        <v>10</v>
      </c>
      <c r="AH121" s="14" t="n">
        <f aca="false">IF(AG120&lt;&gt;AG121,AH120+1,AH120)</f>
        <v>12</v>
      </c>
      <c r="AJ121" s="14" t="n">
        <f aca="false">IF(ISNUMBER(LARGE(H:H,ROW()-2)),LARGE(H:H,ROW()-2),"")</f>
        <v>3</v>
      </c>
      <c r="AK121" s="14" t="n">
        <f aca="false">IF(AJ120&lt;&gt;AJ121,AK120+1,AK120)</f>
        <v>7</v>
      </c>
      <c r="AM121" s="14" t="n">
        <f aca="false">IF(ISNUMBER(SMALL(J:J,ROW()-2)),SMALL(J:J,ROW()-2),"")</f>
        <v>15</v>
      </c>
      <c r="AN121" s="14" t="n">
        <f aca="false">IF(AM120&lt;&gt;AM121,AN120+1,AN120)</f>
        <v>5</v>
      </c>
      <c r="AP121" s="14" t="n">
        <f aca="false">IF(ISNUMBER(SMALL(L:L,ROW()-2)),SMALL(L:L,ROW()-2),"")</f>
        <v>24</v>
      </c>
      <c r="AQ121" s="14" t="n">
        <f aca="false">IF(AP120&lt;&gt;AP121,AQ120+1,AQ120)</f>
        <v>23</v>
      </c>
      <c r="AS121" s="14" t="str">
        <f aca="false">IF(ISNUMBER(LARGE(N:N,ROW()-2)),LARGE(N:N,ROW()-2),"")</f>
        <v/>
      </c>
      <c r="AT121" s="14" t="n">
        <f aca="false">IF(AS120&lt;&gt;AS121,AT120+1,AT120)</f>
        <v>7</v>
      </c>
      <c r="AV121" s="14" t="str">
        <f aca="false">IF(ISNUMBER(SMALL(#REF!,ROW()-2)),SMALL(#REF!,ROW()-2),"")</f>
        <v/>
      </c>
      <c r="AW121" s="14" t="n">
        <f aca="false">IF(AV120&lt;&gt;AV121,AW120+1,AW120)</f>
        <v>1</v>
      </c>
      <c r="AY121" s="75"/>
      <c r="AZ121" s="15" t="str">
        <f aca="false">IF(ISNUMBER(LARGE(AY:AY,ROW()-2)),LARGE(AY:AY,ROW()-2),"")</f>
        <v/>
      </c>
      <c r="BB121" s="62"/>
      <c r="BC121" s="62"/>
      <c r="BD121" s="62"/>
      <c r="BE121" s="14" t="str">
        <f aca="false">IF(ISNUMBER(SMALL(P:P,ROW()-2)),SMALL(P:P,ROW()-2),"")</f>
        <v/>
      </c>
      <c r="BF121" s="14" t="n">
        <f aca="false">IF(BE120&lt;&gt;BE121,BF120+1,BF120)</f>
        <v>32</v>
      </c>
      <c r="BG121" s="62"/>
      <c r="BI121" s="14" t="n">
        <f aca="false">IF(ISNUMBER(SMALL(R:R,ROW()-2)),SMALL(R:R,ROW()-2),"")</f>
        <v>38</v>
      </c>
      <c r="BJ121" s="14" t="n">
        <f aca="false">IF(BI120&lt;&gt;BI121,BJ120+1,BJ120)</f>
        <v>31</v>
      </c>
      <c r="BN121" s="29"/>
      <c r="BO121" s="29"/>
      <c r="BP121" s="29"/>
      <c r="BQ121" s="63"/>
      <c r="BR121" s="63"/>
      <c r="BS121" s="64"/>
      <c r="BT121" s="63"/>
      <c r="BU121" s="64"/>
      <c r="BV121" s="65"/>
      <c r="BW121" s="65"/>
      <c r="BX121" s="17" t="str">
        <f aca="false">IF(ISNUMBER(SMALL(BV:BV,ROW()-2)),SMALL(BV:BV,ROW()-2),"")</f>
        <v/>
      </c>
      <c r="BY121" s="14" t="n">
        <f aca="false">IF(BX120&lt;&gt;BX121,BY120+1,BY120)</f>
        <v>32</v>
      </c>
      <c r="CB121" s="13"/>
      <c r="CC121" s="13" t="n">
        <f aca="false">VLOOKUP(F121,AG:AH,2,0)</f>
        <v>5</v>
      </c>
      <c r="CD121" s="66"/>
      <c r="CE121" s="43" t="n">
        <f aca="false">IF(ISNUMBER(J121),VLOOKUP(J121,AM:AN,2,0),"")</f>
        <v>1</v>
      </c>
      <c r="CF121" s="13"/>
      <c r="CG121" s="13" t="n">
        <f aca="false">VLOOKUP(H121,AJ:AK,2,0)</f>
        <v>2</v>
      </c>
      <c r="CH121" s="13"/>
      <c r="CI121" s="30"/>
      <c r="CJ121" s="30"/>
      <c r="CK121" s="30"/>
      <c r="CL121" s="30"/>
      <c r="CM121" s="30"/>
      <c r="CN121" s="30"/>
      <c r="CO121" s="30"/>
      <c r="CP121" s="31"/>
      <c r="CQ121" s="31"/>
      <c r="CR121" s="31"/>
      <c r="CS121" s="31"/>
      <c r="CT121" s="31"/>
    </row>
    <row r="122" customFormat="false" ht="12" hidden="false" customHeight="true" outlineLevel="0" collapsed="false">
      <c r="B122" s="33" t="str">
        <f aca="false">IF(MOD(ROW(),4)=3,((ROW()+1)/4),"")</f>
        <v/>
      </c>
      <c r="C122" s="48" t="str">
        <f aca="false">CONCATENATE(B119,"D")</f>
        <v>30D</v>
      </c>
      <c r="D122" s="49" t="s">
        <v>182</v>
      </c>
      <c r="E122" s="50"/>
      <c r="F122" s="51" t="n">
        <v>20</v>
      </c>
      <c r="G122" s="52" t="n">
        <f aca="false">IF(ISBLANK(F122),"",IF(F122=0,$CB$2,CC122))</f>
        <v>2</v>
      </c>
      <c r="H122" s="51" t="n">
        <v>7</v>
      </c>
      <c r="I122" s="52" t="n">
        <f aca="false">IF(ISBLANK(H122),"",IF(H122=0,$CF$2,CG122))</f>
        <v>3</v>
      </c>
      <c r="J122" s="51" t="n">
        <v>0</v>
      </c>
      <c r="K122" s="52" t="n">
        <f aca="false">IF(ISNUMBER(J122),VLOOKUP(J122,AM:AN,2,0),"")</f>
        <v>1</v>
      </c>
      <c r="L122" s="51" t="n">
        <v>14</v>
      </c>
      <c r="M122" s="52" t="n">
        <f aca="false">IF(ISNUMBER(L122),VLOOKUP(L122,AP:AQ,2,0),"")</f>
        <v>14</v>
      </c>
      <c r="N122" s="72"/>
      <c r="O122" s="73"/>
      <c r="P122" s="73"/>
      <c r="Q122" s="74"/>
      <c r="R122" s="52" t="n">
        <f aca="false">IF(ISNUMBER(G122),IF(ISNUMBER(I122),IF(ISNUMBER(K122),IF(ISNUMBER(M122),SUM(G122,I122,K122,M122),""),""),""),"")</f>
        <v>20</v>
      </c>
      <c r="S122" s="57" t="n">
        <f aca="false">IF(ISNUMBER(R122),VLOOKUP(AB122,AC:AD,2,0),"")</f>
        <v>36</v>
      </c>
      <c r="T122" s="26"/>
      <c r="U122" s="26"/>
      <c r="V122" s="26"/>
      <c r="W122" s="26"/>
      <c r="X122" s="27" t="n">
        <f aca="false">G122</f>
        <v>2</v>
      </c>
      <c r="Y122" s="12" t="n">
        <f aca="false">I122</f>
        <v>3</v>
      </c>
      <c r="Z122" s="59" t="n">
        <f aca="false">K122</f>
        <v>1</v>
      </c>
      <c r="AA122" s="60" t="n">
        <f aca="false">M122</f>
        <v>14</v>
      </c>
      <c r="AB122" s="17" t="n">
        <f aca="false">IF(ISNUMBER(R122),CONCATENATE(R122+100,X122+100,Y122+100,Z122+100,AA122+100)+0,"")</f>
        <v>120102103101114</v>
      </c>
      <c r="AC122" s="17" t="n">
        <f aca="false">IF(ISNUMBER(SMALL(AB:AB,ROW()-2)),SMALL(AB:AB,ROW()-2),"")</f>
        <v>138110109102117</v>
      </c>
      <c r="AD122" s="14" t="n">
        <f aca="false">IF(AC121&lt;&gt;AC122,AD121+1,AD121)</f>
        <v>117</v>
      </c>
      <c r="AG122" s="14" t="n">
        <f aca="false">IF(ISNUMBER(LARGE(F:F,ROW()-2)),LARGE(F:F,ROW()-2),"")</f>
        <v>10</v>
      </c>
      <c r="AH122" s="14" t="n">
        <f aca="false">IF(AG121&lt;&gt;AG122,AH121+1,AH121)</f>
        <v>12</v>
      </c>
      <c r="AJ122" s="14" t="n">
        <f aca="false">IF(ISNUMBER(LARGE(H:H,ROW()-2)),LARGE(H:H,ROW()-2),"")</f>
        <v>3</v>
      </c>
      <c r="AK122" s="14" t="n">
        <f aca="false">IF(AJ121&lt;&gt;AJ122,AK121+1,AK121)</f>
        <v>7</v>
      </c>
      <c r="AM122" s="14" t="n">
        <f aca="false">IF(ISNUMBER(SMALL(J:J,ROW()-2)),SMALL(J:J,ROW()-2),"")</f>
        <v>18</v>
      </c>
      <c r="AN122" s="14" t="n">
        <f aca="false">IF(AM121&lt;&gt;AM122,AN121+1,AN121)</f>
        <v>6</v>
      </c>
      <c r="AP122" s="14" t="n">
        <f aca="false">IF(ISNUMBER(SMALL(L:L,ROW()-2)),SMALL(L:L,ROW()-2),"")</f>
        <v>24</v>
      </c>
      <c r="AQ122" s="14" t="n">
        <f aca="false">IF(AP121&lt;&gt;AP122,AQ121+1,AQ121)</f>
        <v>23</v>
      </c>
      <c r="AS122" s="14" t="str">
        <f aca="false">IF(ISNUMBER(LARGE(N:N,ROW()-2)),LARGE(N:N,ROW()-2),"")</f>
        <v/>
      </c>
      <c r="AT122" s="14" t="n">
        <f aca="false">IF(AS121&lt;&gt;AS122,AT121+1,AT121)</f>
        <v>7</v>
      </c>
      <c r="AV122" s="14" t="str">
        <f aca="false">IF(ISNUMBER(SMALL(#REF!,ROW()-2)),SMALL(#REF!,ROW()-2),"")</f>
        <v/>
      </c>
      <c r="AW122" s="14" t="n">
        <f aca="false">IF(AV121&lt;&gt;AV122,AW121+1,AW121)</f>
        <v>1</v>
      </c>
      <c r="AY122" s="75"/>
      <c r="AZ122" s="15" t="str">
        <f aca="false">IF(ISNUMBER(LARGE(AY:AY,ROW()-2)),LARGE(AY:AY,ROW()-2),"")</f>
        <v/>
      </c>
      <c r="BB122" s="62"/>
      <c r="BC122" s="62"/>
      <c r="BD122" s="62"/>
      <c r="BE122" s="14" t="str">
        <f aca="false">IF(ISNUMBER(SMALL(P:P,ROW()-2)),SMALL(P:P,ROW()-2),"")</f>
        <v/>
      </c>
      <c r="BF122" s="14" t="n">
        <f aca="false">IF(BE121&lt;&gt;BE122,BF121+1,BF121)</f>
        <v>32</v>
      </c>
      <c r="BG122" s="62"/>
      <c r="BI122" s="14" t="n">
        <f aca="false">IF(ISNUMBER(SMALL(R:R,ROW()-2)),SMALL(R:R,ROW()-2),"")</f>
        <v>38</v>
      </c>
      <c r="BJ122" s="14" t="n">
        <f aca="false">IF(BI121&lt;&gt;BI122,BJ121+1,BJ121)</f>
        <v>31</v>
      </c>
      <c r="BN122" s="29"/>
      <c r="BO122" s="29"/>
      <c r="BP122" s="29"/>
      <c r="BQ122" s="63"/>
      <c r="BR122" s="63"/>
      <c r="BS122" s="64"/>
      <c r="BT122" s="63"/>
      <c r="BU122" s="64"/>
      <c r="BV122" s="65"/>
      <c r="BW122" s="65"/>
      <c r="BX122" s="17" t="str">
        <f aca="false">IF(ISNUMBER(SMALL(BV:BV,ROW()-2)),SMALL(BV:BV,ROW()-2),"")</f>
        <v/>
      </c>
      <c r="BY122" s="14" t="n">
        <f aca="false">IF(BX121&lt;&gt;BX122,BY121+1,BY121)</f>
        <v>32</v>
      </c>
      <c r="CB122" s="13"/>
      <c r="CC122" s="13" t="n">
        <f aca="false">VLOOKUP(F122,AG:AH,2,0)</f>
        <v>2</v>
      </c>
      <c r="CD122" s="66"/>
      <c r="CE122" s="43" t="n">
        <f aca="false">IF(ISNUMBER(J122),VLOOKUP(J122,AM:AN,2,0),"")</f>
        <v>1</v>
      </c>
      <c r="CF122" s="13"/>
      <c r="CG122" s="13" t="n">
        <f aca="false">VLOOKUP(H122,AJ:AK,2,0)</f>
        <v>3</v>
      </c>
      <c r="CH122" s="13"/>
      <c r="CI122" s="30"/>
      <c r="CJ122" s="30"/>
      <c r="CK122" s="30"/>
      <c r="CL122" s="30"/>
      <c r="CM122" s="30"/>
      <c r="CN122" s="30"/>
      <c r="CO122" s="30"/>
      <c r="CP122" s="31"/>
      <c r="CQ122" s="31"/>
      <c r="CR122" s="31"/>
      <c r="CS122" s="31"/>
      <c r="CT122" s="31"/>
    </row>
    <row r="123" customFormat="false" ht="12" hidden="false" customHeight="true" outlineLevel="0" collapsed="false">
      <c r="B123" s="33" t="n">
        <f aca="false">IF(MOD(ROW(),4)=3,((ROW()+1)/4),"")</f>
        <v>31</v>
      </c>
      <c r="C123" s="48" t="str">
        <f aca="false">CONCATENATE(B123,"A")</f>
        <v>31A</v>
      </c>
      <c r="D123" s="49" t="s">
        <v>183</v>
      </c>
      <c r="E123" s="71" t="s">
        <v>184</v>
      </c>
      <c r="F123" s="51" t="n">
        <v>12</v>
      </c>
      <c r="G123" s="52" t="n">
        <f aca="false">IF(ISBLANK(F123),"",IF(F123=0,$CB$2,CC123))</f>
        <v>10</v>
      </c>
      <c r="H123" s="51" t="n">
        <v>5</v>
      </c>
      <c r="I123" s="52" t="n">
        <f aca="false">IF(ISBLANK(H123),"",IF(H123=0,$CF$2,CG123))</f>
        <v>5</v>
      </c>
      <c r="J123" s="51" t="n">
        <v>0</v>
      </c>
      <c r="K123" s="52" t="n">
        <f aca="false">IF(ISNUMBER(J123),VLOOKUP(J123,AM:AN,2,0),"")</f>
        <v>1</v>
      </c>
      <c r="L123" s="51" t="n">
        <v>4</v>
      </c>
      <c r="M123" s="53" t="n">
        <f aca="false">IF(ISNUMBER(L123),VLOOKUP(L123,AP:AQ,2,0),"")</f>
        <v>4</v>
      </c>
      <c r="N123" s="72" t="n">
        <v>17</v>
      </c>
      <c r="O123" s="73" t="n">
        <f aca="false">IF(ISBLANK(N123),"",IF(N123=0,$CC$2,CD123))</f>
        <v>4</v>
      </c>
      <c r="P123" s="73" t="n">
        <f aca="false">IF(ISNUMBER(O123),IF(ISNUMBER(O123),IF(ISNUMBER(O123),IF(ISNUMBER(O123),O123+G123+G124+G125+G126+I123+I124+I125+I126+K123+K124+K125+K126+M123+M124+M125+M126,""),""),""),"")</f>
        <v>124</v>
      </c>
      <c r="Q123" s="74" t="n">
        <f aca="false">IF(ISNUMBER(P123),VLOOKUP(BV123,BX:BY,2,0),"")</f>
        <v>22</v>
      </c>
      <c r="R123" s="52" t="n">
        <f aca="false">IF(ISNUMBER(G123),IF(ISNUMBER(I123),IF(ISNUMBER(K123),IF(ISNUMBER(M123),SUM(G123,I123,K123,M123),""),""),""),"")</f>
        <v>20</v>
      </c>
      <c r="S123" s="57" t="n">
        <f aca="false">IF(ISNUMBER(R123),VLOOKUP(AB123,AC:AD,2,0),"")</f>
        <v>39</v>
      </c>
      <c r="T123" s="26"/>
      <c r="U123" s="26"/>
      <c r="V123" s="26"/>
      <c r="W123" s="26"/>
      <c r="X123" s="27" t="n">
        <f aca="false">G123</f>
        <v>10</v>
      </c>
      <c r="Y123" s="12" t="n">
        <f aca="false">I123</f>
        <v>5</v>
      </c>
      <c r="Z123" s="59" t="n">
        <f aca="false">K123</f>
        <v>1</v>
      </c>
      <c r="AA123" s="60" t="n">
        <f aca="false">M123</f>
        <v>4</v>
      </c>
      <c r="AB123" s="17" t="n">
        <f aca="false">IF(ISNUMBER(R123),CONCATENATE(R123+100,X123+100,Y123+100,Z123+100,AA123+100)+0,"")</f>
        <v>120110105101104</v>
      </c>
      <c r="AC123" s="17" t="n">
        <f aca="false">IF(ISNUMBER(SMALL(AB:AB,ROW()-2)),SMALL(AB:AB,ROW()-2),"")</f>
        <v>139111102101125</v>
      </c>
      <c r="AD123" s="14" t="n">
        <f aca="false">IF(AC122&lt;&gt;AC123,AD122+1,AD122)</f>
        <v>118</v>
      </c>
      <c r="AG123" s="14" t="n">
        <f aca="false">IF(ISNUMBER(LARGE(F:F,ROW()-2)),LARGE(F:F,ROW()-2),"")</f>
        <v>9</v>
      </c>
      <c r="AH123" s="14" t="n">
        <f aca="false">IF(AG122&lt;&gt;AG123,AH122+1,AH122)</f>
        <v>13</v>
      </c>
      <c r="AJ123" s="14" t="n">
        <f aca="false">IF(ISNUMBER(LARGE(H:H,ROW()-2)),LARGE(H:H,ROW()-2),"")</f>
        <v>2</v>
      </c>
      <c r="AK123" s="14" t="n">
        <f aca="false">IF(AJ122&lt;&gt;AJ123,AK122+1,AK122)</f>
        <v>8</v>
      </c>
      <c r="AM123" s="14" t="n">
        <f aca="false">IF(ISNUMBER(SMALL(J:J,ROW()-2)),SMALL(J:J,ROW()-2),"")</f>
        <v>18</v>
      </c>
      <c r="AN123" s="14" t="n">
        <f aca="false">IF(AM122&lt;&gt;AM123,AN122+1,AN122)</f>
        <v>6</v>
      </c>
      <c r="AP123" s="14" t="n">
        <f aca="false">IF(ISNUMBER(SMALL(L:L,ROW()-2)),SMALL(L:L,ROW()-2),"")</f>
        <v>27</v>
      </c>
      <c r="AQ123" s="14" t="n">
        <f aca="false">IF(AP122&lt;&gt;AP123,AQ122+1,AQ122)</f>
        <v>24</v>
      </c>
      <c r="AS123" s="14" t="str">
        <f aca="false">IF(ISNUMBER(LARGE(N:N,ROW()-2)),LARGE(N:N,ROW()-2),"")</f>
        <v/>
      </c>
      <c r="AT123" s="14" t="n">
        <f aca="false">IF(AS122&lt;&gt;AS123,AT122+1,AT122)</f>
        <v>7</v>
      </c>
      <c r="AV123" s="14" t="str">
        <f aca="false">IF(ISNUMBER(SMALL(#REF!,ROW()-2)),SMALL(#REF!,ROW()-2),"")</f>
        <v/>
      </c>
      <c r="AW123" s="14" t="n">
        <f aca="false">IF(AV122&lt;&gt;AV123,AW122+1,AW122)</f>
        <v>1</v>
      </c>
      <c r="AY123" s="75"/>
      <c r="AZ123" s="15" t="str">
        <f aca="false">IF(ISNUMBER(LARGE(AY:AY,ROW()-2)),LARGE(AY:AY,ROW()-2),"")</f>
        <v/>
      </c>
      <c r="BB123" s="62" t="str">
        <f aca="false">IF(ISNUMBER(AY123),VLOOKUP(AY123,AZ:BA,2,0),"")</f>
        <v/>
      </c>
      <c r="BC123" s="62"/>
      <c r="BD123" s="62" t="n">
        <f aca="false">P123</f>
        <v>124</v>
      </c>
      <c r="BE123" s="14" t="str">
        <f aca="false">IF(ISNUMBER(SMALL(P:P,ROW()-2)),SMALL(P:P,ROW()-2),"")</f>
        <v/>
      </c>
      <c r="BF123" s="14" t="n">
        <f aca="false">IF(BE122&lt;&gt;BE123,BF122+1,BF122)</f>
        <v>32</v>
      </c>
      <c r="BG123" s="62" t="n">
        <f aca="false">IF(ISNUMBER(BD123),VLOOKUP(BD123,BE:BF,2,0),"")</f>
        <v>22</v>
      </c>
      <c r="BI123" s="14" t="n">
        <f aca="false">IF(ISNUMBER(SMALL(R:R,ROW()-2)),SMALL(R:R,ROW()-2),"")</f>
        <v>39</v>
      </c>
      <c r="BJ123" s="14" t="n">
        <f aca="false">IF(BI122&lt;&gt;BI123,BJ122+1,BJ122)</f>
        <v>32</v>
      </c>
      <c r="BN123" s="29" t="n">
        <f aca="false">P123</f>
        <v>124</v>
      </c>
      <c r="BO123" s="29" t="n">
        <f aca="false">SUM(G123,G124,G125,G126)</f>
        <v>46</v>
      </c>
      <c r="BP123" s="29" t="n">
        <f aca="false">SUM(I123,I124,I125,I126)</f>
        <v>19</v>
      </c>
      <c r="BQ123" s="63" t="n">
        <f aca="false">SUM(K123,K124,K125,K126)</f>
        <v>8</v>
      </c>
      <c r="BR123" s="63" t="n">
        <f aca="false">O123</f>
        <v>4</v>
      </c>
      <c r="BS123" s="64" t="e">
        <f aca="false">#REF!</f>
        <v>#REF!</v>
      </c>
      <c r="BT123" s="63" t="n">
        <f aca="false">SUM(M123,M124,M125,M126)</f>
        <v>47</v>
      </c>
      <c r="BU123" s="64" t="e">
        <f aca="false">#REF!</f>
        <v>#REF!</v>
      </c>
      <c r="BV123" s="65" t="n">
        <f aca="false">IF(ISNUMBER(P123),CONCATENATE(BN123+100,BO123+100,BP123+100,BQ123+100,BT123+100,BR123+100)+0,"")</f>
        <v>2.24146119108147E+017</v>
      </c>
      <c r="BW123" s="65" t="str">
        <f aca="false">IF(ISNUMBER(SMALL(BV:BV,ROW()-2)),SMALL(BV:BV,ROW()-2),"")</f>
        <v/>
      </c>
      <c r="BX123" s="17" t="str">
        <f aca="false">IF(ISNUMBER(SMALL(BV:BV,ROW()-2)),SMALL(BV:BV,ROW()-2),"")</f>
        <v/>
      </c>
      <c r="BY123" s="14" t="n">
        <f aca="false">IF(BX122&lt;&gt;BX123,BY122+1,BY122)</f>
        <v>32</v>
      </c>
      <c r="CB123" s="13"/>
      <c r="CC123" s="13" t="n">
        <f aca="false">VLOOKUP(F123,AG:AH,2,0)</f>
        <v>10</v>
      </c>
      <c r="CD123" s="66" t="n">
        <f aca="false">VLOOKUP(N123,AS:AT,2,0)</f>
        <v>4</v>
      </c>
      <c r="CE123" s="43" t="n">
        <f aca="false">IF(ISNUMBER(J123),VLOOKUP(J123,AM:AN,2,0),"")</f>
        <v>1</v>
      </c>
      <c r="CF123" s="13"/>
      <c r="CG123" s="13" t="n">
        <f aca="false">VLOOKUP(H123,AJ:AK,2,0)</f>
        <v>5</v>
      </c>
      <c r="CH123" s="13"/>
      <c r="CI123" s="30"/>
      <c r="CJ123" s="30"/>
      <c r="CK123" s="30"/>
      <c r="CL123" s="30"/>
      <c r="CM123" s="30"/>
      <c r="CN123" s="30"/>
      <c r="CO123" s="30"/>
      <c r="CP123" s="31"/>
      <c r="CQ123" s="31"/>
      <c r="CR123" s="31"/>
      <c r="CS123" s="31"/>
      <c r="CT123" s="31"/>
    </row>
    <row r="124" customFormat="false" ht="12" hidden="false" customHeight="true" outlineLevel="0" collapsed="false">
      <c r="B124" s="33" t="str">
        <f aca="false">IF(MOD(ROW(),4)=3,((ROW()+1)/4),"")</f>
        <v/>
      </c>
      <c r="C124" s="48" t="str">
        <f aca="false">CONCATENATE(B123,"B")</f>
        <v>31B</v>
      </c>
      <c r="D124" s="49" t="s">
        <v>185</v>
      </c>
      <c r="E124" s="71"/>
      <c r="F124" s="51" t="n">
        <v>9</v>
      </c>
      <c r="G124" s="52" t="n">
        <f aca="false">IF(ISBLANK(F124),"",IF(F124=0,$CB$2,CC124))</f>
        <v>13</v>
      </c>
      <c r="H124" s="51" t="n">
        <v>5</v>
      </c>
      <c r="I124" s="52" t="n">
        <f aca="false">IF(ISBLANK(H124),"",IF(H124=0,$CF$2,CG124))</f>
        <v>5</v>
      </c>
      <c r="J124" s="51" t="n">
        <v>15</v>
      </c>
      <c r="K124" s="52" t="n">
        <f aca="false">IF(ISNUMBER(J124),VLOOKUP(J124,AM:AN,2,0),"")</f>
        <v>5</v>
      </c>
      <c r="L124" s="51" t="n">
        <v>9</v>
      </c>
      <c r="M124" s="52" t="n">
        <f aca="false">IF(ISNUMBER(L124),VLOOKUP(L124,AP:AQ,2,0),"")</f>
        <v>9</v>
      </c>
      <c r="N124" s="72"/>
      <c r="O124" s="73"/>
      <c r="P124" s="73"/>
      <c r="Q124" s="74"/>
      <c r="R124" s="52" t="n">
        <f aca="false">IF(ISNUMBER(G124),IF(ISNUMBER(I124),IF(ISNUMBER(K124),IF(ISNUMBER(M124),SUM(G124,I124,K124,M124),""),""),""),"")</f>
        <v>32</v>
      </c>
      <c r="S124" s="57" t="n">
        <f aca="false">IF(ISNUMBER(R124),VLOOKUP(AB124,AC:AD,2,0),"")</f>
        <v>87</v>
      </c>
      <c r="T124" s="26"/>
      <c r="U124" s="26"/>
      <c r="V124" s="26"/>
      <c r="W124" s="26"/>
      <c r="X124" s="27" t="n">
        <f aca="false">G124</f>
        <v>13</v>
      </c>
      <c r="Y124" s="12" t="n">
        <f aca="false">I124</f>
        <v>5</v>
      </c>
      <c r="Z124" s="59" t="n">
        <f aca="false">K124</f>
        <v>5</v>
      </c>
      <c r="AA124" s="60" t="n">
        <f aca="false">M124</f>
        <v>9</v>
      </c>
      <c r="AB124" s="17" t="n">
        <f aca="false">IF(ISNUMBER(R124),CONCATENATE(R124+100,X124+100,Y124+100,Z124+100,AA124+100)+0,"")</f>
        <v>132113105105109</v>
      </c>
      <c r="AC124" s="17" t="n">
        <f aca="false">IF(ISNUMBER(SMALL(AB:AB,ROW()-2)),SMALL(AB:AB,ROW()-2),"")</f>
        <v>139112106105116</v>
      </c>
      <c r="AD124" s="14" t="n">
        <f aca="false">IF(AC123&lt;&gt;AC124,AD123+1,AD123)</f>
        <v>119</v>
      </c>
      <c r="AG124" s="14" t="n">
        <f aca="false">IF(ISNUMBER(LARGE(F:F,ROW()-2)),LARGE(F:F,ROW()-2),"")</f>
        <v>9</v>
      </c>
      <c r="AH124" s="14" t="n">
        <f aca="false">IF(AG123&lt;&gt;AG124,AH123+1,AH123)</f>
        <v>13</v>
      </c>
      <c r="AJ124" s="14" t="n">
        <f aca="false">IF(ISNUMBER(LARGE(H:H,ROW()-2)),LARGE(H:H,ROW()-2),"")</f>
        <v>1</v>
      </c>
      <c r="AK124" s="14" t="n">
        <f aca="false">IF(AJ123&lt;&gt;AJ124,AK123+1,AK123)</f>
        <v>9</v>
      </c>
      <c r="AM124" s="14" t="n">
        <f aca="false">IF(ISNUMBER(SMALL(J:J,ROW()-2)),SMALL(J:J,ROW()-2),"")</f>
        <v>18</v>
      </c>
      <c r="AN124" s="14" t="n">
        <f aca="false">IF(AM123&lt;&gt;AM124,AN123+1,AN123)</f>
        <v>6</v>
      </c>
      <c r="AP124" s="14" t="n">
        <f aca="false">IF(ISNUMBER(SMALL(L:L,ROW()-2)),SMALL(L:L,ROW()-2),"")</f>
        <v>27</v>
      </c>
      <c r="AQ124" s="14" t="n">
        <f aca="false">IF(AP123&lt;&gt;AP124,AQ123+1,AQ123)</f>
        <v>24</v>
      </c>
      <c r="AS124" s="14" t="str">
        <f aca="false">IF(ISNUMBER(LARGE(N:N,ROW()-2)),LARGE(N:N,ROW()-2),"")</f>
        <v/>
      </c>
      <c r="AT124" s="14" t="n">
        <f aca="false">IF(AS123&lt;&gt;AS124,AT123+1,AT123)</f>
        <v>7</v>
      </c>
      <c r="AV124" s="14" t="str">
        <f aca="false">IF(ISNUMBER(SMALL(#REF!,ROW()-2)),SMALL(#REF!,ROW()-2),"")</f>
        <v/>
      </c>
      <c r="AW124" s="14" t="n">
        <f aca="false">IF(AV123&lt;&gt;AV124,AW123+1,AW123)</f>
        <v>1</v>
      </c>
      <c r="AY124" s="75"/>
      <c r="AZ124" s="15" t="str">
        <f aca="false">IF(ISNUMBER(LARGE(AY:AY,ROW()-2)),LARGE(AY:AY,ROW()-2),"")</f>
        <v/>
      </c>
      <c r="BB124" s="62"/>
      <c r="BC124" s="62"/>
      <c r="BD124" s="62"/>
      <c r="BE124" s="14" t="str">
        <f aca="false">IF(ISNUMBER(SMALL(P:P,ROW()-2)),SMALL(P:P,ROW()-2),"")</f>
        <v/>
      </c>
      <c r="BF124" s="14" t="n">
        <f aca="false">IF(BE123&lt;&gt;BE124,BF123+1,BF123)</f>
        <v>32</v>
      </c>
      <c r="BG124" s="62"/>
      <c r="BI124" s="14" t="n">
        <f aca="false">IF(ISNUMBER(SMALL(R:R,ROW()-2)),SMALL(R:R,ROW()-2),"")</f>
        <v>39</v>
      </c>
      <c r="BJ124" s="14" t="n">
        <f aca="false">IF(BI123&lt;&gt;BI124,BJ123+1,BJ123)</f>
        <v>32</v>
      </c>
      <c r="BN124" s="29"/>
      <c r="BO124" s="29"/>
      <c r="BP124" s="29"/>
      <c r="BQ124" s="63"/>
      <c r="BR124" s="63"/>
      <c r="BS124" s="64"/>
      <c r="BT124" s="63"/>
      <c r="BU124" s="64"/>
      <c r="BV124" s="65"/>
      <c r="BW124" s="65"/>
      <c r="BX124" s="17" t="str">
        <f aca="false">IF(ISNUMBER(SMALL(BV:BV,ROW()-2)),SMALL(BV:BV,ROW()-2),"")</f>
        <v/>
      </c>
      <c r="BY124" s="14" t="n">
        <f aca="false">IF(BX123&lt;&gt;BX124,BY123+1,BY123)</f>
        <v>32</v>
      </c>
      <c r="CB124" s="13"/>
      <c r="CC124" s="13" t="n">
        <f aca="false">VLOOKUP(F124,AG:AH,2,0)</f>
        <v>13</v>
      </c>
      <c r="CD124" s="66"/>
      <c r="CE124" s="43" t="n">
        <f aca="false">IF(ISNUMBER(J124),VLOOKUP(J124,AM:AN,2,0),"")</f>
        <v>5</v>
      </c>
      <c r="CF124" s="13"/>
      <c r="CG124" s="13" t="n">
        <f aca="false">VLOOKUP(H124,AJ:AK,2,0)</f>
        <v>5</v>
      </c>
      <c r="CH124" s="13"/>
      <c r="CI124" s="30"/>
      <c r="CJ124" s="30"/>
      <c r="CK124" s="30"/>
      <c r="CL124" s="30"/>
      <c r="CM124" s="30"/>
      <c r="CN124" s="30"/>
      <c r="CO124" s="30"/>
      <c r="CP124" s="31"/>
      <c r="CQ124" s="31"/>
      <c r="CR124" s="31"/>
      <c r="CS124" s="31"/>
      <c r="CT124" s="31"/>
    </row>
    <row r="125" customFormat="false" ht="12" hidden="false" customHeight="true" outlineLevel="0" collapsed="false">
      <c r="B125" s="33" t="str">
        <f aca="false">IF(MOD(ROW(),4)=3,((ROW()+1)/4),"")</f>
        <v/>
      </c>
      <c r="C125" s="48" t="str">
        <f aca="false">CONCATENATE(B123,"C")</f>
        <v>31C</v>
      </c>
      <c r="D125" s="49" t="s">
        <v>186</v>
      </c>
      <c r="E125" s="71"/>
      <c r="F125" s="51" t="n">
        <v>9</v>
      </c>
      <c r="G125" s="52" t="n">
        <f aca="false">IF(ISBLANK(F125),"",IF(F125=0,$CB$2,CC125))</f>
        <v>13</v>
      </c>
      <c r="H125" s="51" t="n">
        <v>5</v>
      </c>
      <c r="I125" s="52" t="n">
        <f aca="false">IF(ISBLANK(H125),"",IF(H125=0,$CF$2,CG125))</f>
        <v>5</v>
      </c>
      <c r="J125" s="51" t="n">
        <v>0</v>
      </c>
      <c r="K125" s="52" t="n">
        <f aca="false">IF(ISNUMBER(J125),VLOOKUP(J125,AM:AN,2,0),"")</f>
        <v>1</v>
      </c>
      <c r="L125" s="51" t="n">
        <v>16</v>
      </c>
      <c r="M125" s="52" t="n">
        <f aca="false">IF(ISNUMBER(L125),VLOOKUP(L125,AP:AQ,2,0),"")</f>
        <v>16</v>
      </c>
      <c r="N125" s="72"/>
      <c r="O125" s="73"/>
      <c r="P125" s="73"/>
      <c r="Q125" s="74"/>
      <c r="R125" s="52" t="n">
        <f aca="false">IF(ISNUMBER(G125),IF(ISNUMBER(I125),IF(ISNUMBER(K125),IF(ISNUMBER(M125),SUM(G125,I125,K125,M125),""),""),""),"")</f>
        <v>35</v>
      </c>
      <c r="S125" s="57" t="n">
        <f aca="false">IF(ISNUMBER(R125),VLOOKUP(AB125,AC:AD,2,0),"")</f>
        <v>104</v>
      </c>
      <c r="T125" s="26"/>
      <c r="U125" s="26"/>
      <c r="V125" s="26"/>
      <c r="W125" s="26"/>
      <c r="X125" s="27" t="n">
        <f aca="false">G125</f>
        <v>13</v>
      </c>
      <c r="Y125" s="12" t="n">
        <f aca="false">I125</f>
        <v>5</v>
      </c>
      <c r="Z125" s="59" t="n">
        <f aca="false">K125</f>
        <v>1</v>
      </c>
      <c r="AA125" s="60" t="n">
        <f aca="false">M125</f>
        <v>16</v>
      </c>
      <c r="AB125" s="17" t="n">
        <f aca="false">IF(ISNUMBER(R125),CONCATENATE(R125+100,X125+100,Y125+100,Z125+100,AA125+100)+0,"")</f>
        <v>135113105101116</v>
      </c>
      <c r="AC125" s="17" t="n">
        <f aca="false">IF(ISNUMBER(SMALL(AB:AB,ROW()-2)),SMALL(AB:AB,ROW()-2),"")</f>
        <v>141109107101124</v>
      </c>
      <c r="AD125" s="14" t="n">
        <f aca="false">IF(AC124&lt;&gt;AC125,AD124+1,AD124)</f>
        <v>120</v>
      </c>
      <c r="AG125" s="14" t="n">
        <f aca="false">IF(ISNUMBER(LARGE(F:F,ROW()-2)),LARGE(F:F,ROW()-2),"")</f>
        <v>8</v>
      </c>
      <c r="AH125" s="14" t="n">
        <f aca="false">IF(AG124&lt;&gt;AG125,AH124+1,AH124)</f>
        <v>14</v>
      </c>
      <c r="AJ125" s="14" t="n">
        <f aca="false">IF(ISNUMBER(LARGE(H:H,ROW()-2)),LARGE(H:H,ROW()-2),"")</f>
        <v>1</v>
      </c>
      <c r="AK125" s="14" t="n">
        <f aca="false">IF(AJ124&lt;&gt;AJ125,AK124+1,AK124)</f>
        <v>9</v>
      </c>
      <c r="AM125" s="14" t="n">
        <f aca="false">IF(ISNUMBER(SMALL(J:J,ROW()-2)),SMALL(J:J,ROW()-2),"")</f>
        <v>30</v>
      </c>
      <c r="AN125" s="14" t="n">
        <f aca="false">IF(AM124&lt;&gt;AM125,AN124+1,AN124)</f>
        <v>7</v>
      </c>
      <c r="AP125" s="14" t="n">
        <f aca="false">IF(ISNUMBER(SMALL(L:L,ROW()-2)),SMALL(L:L,ROW()-2),"")</f>
        <v>29</v>
      </c>
      <c r="AQ125" s="14" t="n">
        <f aca="false">IF(AP124&lt;&gt;AP125,AQ124+1,AQ124)</f>
        <v>25</v>
      </c>
      <c r="AS125" s="14" t="str">
        <f aca="false">IF(ISNUMBER(LARGE(N:N,ROW()-2)),LARGE(N:N,ROW()-2),"")</f>
        <v/>
      </c>
      <c r="AT125" s="14" t="n">
        <f aca="false">IF(AS124&lt;&gt;AS125,AT124+1,AT124)</f>
        <v>7</v>
      </c>
      <c r="AV125" s="14" t="str">
        <f aca="false">IF(ISNUMBER(SMALL(#REF!,ROW()-2)),SMALL(#REF!,ROW()-2),"")</f>
        <v/>
      </c>
      <c r="AW125" s="14" t="n">
        <f aca="false">IF(AV124&lt;&gt;AV125,AW124+1,AW124)</f>
        <v>1</v>
      </c>
      <c r="AY125" s="75"/>
      <c r="AZ125" s="15" t="str">
        <f aca="false">IF(ISNUMBER(LARGE(AY:AY,ROW()-2)),LARGE(AY:AY,ROW()-2),"")</f>
        <v/>
      </c>
      <c r="BB125" s="62"/>
      <c r="BC125" s="62"/>
      <c r="BD125" s="62"/>
      <c r="BE125" s="14" t="str">
        <f aca="false">IF(ISNUMBER(SMALL(P:P,ROW()-2)),SMALL(P:P,ROW()-2),"")</f>
        <v/>
      </c>
      <c r="BF125" s="14" t="n">
        <f aca="false">IF(BE124&lt;&gt;BE125,BF124+1,BF124)</f>
        <v>32</v>
      </c>
      <c r="BG125" s="62"/>
      <c r="BI125" s="14" t="n">
        <f aca="false">IF(ISNUMBER(SMALL(R:R,ROW()-2)),SMALL(R:R,ROW()-2),"")</f>
        <v>41</v>
      </c>
      <c r="BJ125" s="14" t="n">
        <f aca="false">IF(BI124&lt;&gt;BI125,BJ124+1,BJ124)</f>
        <v>33</v>
      </c>
      <c r="BN125" s="29"/>
      <c r="BO125" s="29"/>
      <c r="BP125" s="29"/>
      <c r="BQ125" s="63"/>
      <c r="BR125" s="63"/>
      <c r="BS125" s="64"/>
      <c r="BT125" s="63"/>
      <c r="BU125" s="64"/>
      <c r="BV125" s="65"/>
      <c r="BW125" s="65"/>
      <c r="BX125" s="17" t="str">
        <f aca="false">IF(ISNUMBER(SMALL(BV:BV,ROW()-2)),SMALL(BV:BV,ROW()-2),"")</f>
        <v/>
      </c>
      <c r="BY125" s="14" t="n">
        <f aca="false">IF(BX124&lt;&gt;BX125,BY124+1,BY124)</f>
        <v>32</v>
      </c>
      <c r="CB125" s="13"/>
      <c r="CC125" s="13" t="n">
        <f aca="false">VLOOKUP(F125,AG:AH,2,0)</f>
        <v>13</v>
      </c>
      <c r="CD125" s="66"/>
      <c r="CE125" s="43" t="n">
        <f aca="false">IF(ISNUMBER(J125),VLOOKUP(J125,AM:AN,2,0),"")</f>
        <v>1</v>
      </c>
      <c r="CF125" s="13"/>
      <c r="CG125" s="13" t="n">
        <f aca="false">VLOOKUP(H125,AJ:AK,2,0)</f>
        <v>5</v>
      </c>
      <c r="CH125" s="13"/>
      <c r="CI125" s="30"/>
      <c r="CJ125" s="30"/>
      <c r="CK125" s="30"/>
      <c r="CL125" s="30"/>
      <c r="CM125" s="30"/>
      <c r="CN125" s="30"/>
      <c r="CO125" s="30"/>
      <c r="CP125" s="31"/>
      <c r="CQ125" s="31"/>
      <c r="CR125" s="31"/>
      <c r="CS125" s="31"/>
      <c r="CT125" s="31"/>
    </row>
    <row r="126" customFormat="false" ht="12" hidden="false" customHeight="true" outlineLevel="0" collapsed="false">
      <c r="B126" s="33" t="str">
        <f aca="false">IF(MOD(ROW(),4)=3,((ROW()+1)/4),"")</f>
        <v/>
      </c>
      <c r="C126" s="48" t="str">
        <f aca="false">CONCATENATE(B123,"D")</f>
        <v>31D</v>
      </c>
      <c r="D126" s="49" t="s">
        <v>187</v>
      </c>
      <c r="E126" s="71"/>
      <c r="F126" s="51" t="n">
        <v>12</v>
      </c>
      <c r="G126" s="52" t="n">
        <f aca="false">IF(ISBLANK(F126),"",IF(F126=0,$CB$2,CC126))</f>
        <v>10</v>
      </c>
      <c r="H126" s="51" t="n">
        <v>6</v>
      </c>
      <c r="I126" s="52" t="n">
        <f aca="false">IF(ISBLANK(H126),"",IF(H126=0,$CF$2,CG126))</f>
        <v>4</v>
      </c>
      <c r="J126" s="51" t="n">
        <v>0</v>
      </c>
      <c r="K126" s="52" t="n">
        <f aca="false">IF(ISNUMBER(J126),VLOOKUP(J126,AM:AN,2,0),"")</f>
        <v>1</v>
      </c>
      <c r="L126" s="51" t="n">
        <v>18</v>
      </c>
      <c r="M126" s="52" t="n">
        <f aca="false">IF(ISNUMBER(L126),VLOOKUP(L126,AP:AQ,2,0),"")</f>
        <v>18</v>
      </c>
      <c r="N126" s="72"/>
      <c r="O126" s="73"/>
      <c r="P126" s="73"/>
      <c r="Q126" s="74"/>
      <c r="R126" s="52" t="n">
        <f aca="false">IF(ISNUMBER(G126),IF(ISNUMBER(I126),IF(ISNUMBER(K126),IF(ISNUMBER(M126),SUM(G126,I126,K126,M126),""),""),""),"")</f>
        <v>33</v>
      </c>
      <c r="S126" s="57" t="n">
        <f aca="false">IF(ISNUMBER(R126),VLOOKUP(AB126,AC:AD,2,0),"")</f>
        <v>93</v>
      </c>
      <c r="T126" s="26"/>
      <c r="U126" s="26"/>
      <c r="V126" s="26"/>
      <c r="W126" s="26"/>
      <c r="X126" s="27" t="n">
        <f aca="false">G126</f>
        <v>10</v>
      </c>
      <c r="Y126" s="12" t="n">
        <f aca="false">I126</f>
        <v>4</v>
      </c>
      <c r="Z126" s="59" t="n">
        <f aca="false">K126</f>
        <v>1</v>
      </c>
      <c r="AA126" s="60" t="n">
        <f aca="false">M126</f>
        <v>18</v>
      </c>
      <c r="AB126" s="17" t="n">
        <f aca="false">IF(ISNUMBER(R126),CONCATENATE(R126+100,X126+100,Y126+100,Z126+100,AA126+100)+0,"")</f>
        <v>133110104101118</v>
      </c>
      <c r="AC126" s="17" t="n">
        <f aca="false">IF(ISNUMBER(SMALL(AB:AB,ROW()-2)),SMALL(AB:AB,ROW()-2),"")</f>
        <v>146109107104126</v>
      </c>
      <c r="AD126" s="14" t="n">
        <f aca="false">IF(AC125&lt;&gt;AC126,AD125+1,AD125)</f>
        <v>121</v>
      </c>
      <c r="AG126" s="14" t="n">
        <f aca="false">IF(ISNUMBER(LARGE(F:F,ROW()-2)),LARGE(F:F,ROW()-2),"")</f>
        <v>6</v>
      </c>
      <c r="AH126" s="14" t="n">
        <f aca="false">IF(AG125&lt;&gt;AG126,AH125+1,AH125)</f>
        <v>15</v>
      </c>
      <c r="AJ126" s="14" t="n">
        <f aca="false">IF(ISNUMBER(LARGE(H:H,ROW()-2)),LARGE(H:H,ROW()-2),"")</f>
        <v>1</v>
      </c>
      <c r="AK126" s="14" t="n">
        <f aca="false">IF(AJ125&lt;&gt;AJ126,AK125+1,AK125)</f>
        <v>9</v>
      </c>
      <c r="AM126" s="14" t="n">
        <f aca="false">IF(ISNUMBER(SMALL(J:J,ROW()-2)),SMALL(J:J,ROW()-2),"")</f>
        <v>30</v>
      </c>
      <c r="AN126" s="14" t="n">
        <f aca="false">IF(AM125&lt;&gt;AM126,AN125+1,AN125)</f>
        <v>7</v>
      </c>
      <c r="AP126" s="14" t="n">
        <f aca="false">IF(ISNUMBER(SMALL(L:L,ROW()-2)),SMALL(L:L,ROW()-2),"")</f>
        <v>32</v>
      </c>
      <c r="AQ126" s="14" t="n">
        <f aca="false">IF(AP125&lt;&gt;AP126,AQ125+1,AQ125)</f>
        <v>26</v>
      </c>
      <c r="AS126" s="14" t="str">
        <f aca="false">IF(ISNUMBER(LARGE(N:N,ROW()-2)),LARGE(N:N,ROW()-2),"")</f>
        <v/>
      </c>
      <c r="AT126" s="14" t="n">
        <f aca="false">IF(AS125&lt;&gt;AS126,AT125+1,AT125)</f>
        <v>7</v>
      </c>
      <c r="AV126" s="14" t="str">
        <f aca="false">IF(ISNUMBER(SMALL(#REF!,ROW()-2)),SMALL(#REF!,ROW()-2),"")</f>
        <v/>
      </c>
      <c r="AW126" s="14" t="n">
        <f aca="false">IF(AV125&lt;&gt;AV126,AW125+1,AW125)</f>
        <v>1</v>
      </c>
      <c r="AY126" s="75"/>
      <c r="AZ126" s="15" t="str">
        <f aca="false">IF(ISNUMBER(LARGE(AY:AY,ROW()-2)),LARGE(AY:AY,ROW()-2),"")</f>
        <v/>
      </c>
      <c r="BB126" s="62" t="str">
        <f aca="false">IF(ISNUMBER(AY126),VLOOKUP(AY126,AZ:BA,2,0),"")</f>
        <v/>
      </c>
      <c r="BC126" s="62"/>
      <c r="BD126" s="62" t="n">
        <f aca="false">P126</f>
        <v>0</v>
      </c>
      <c r="BE126" s="14" t="str">
        <f aca="false">IF(ISNUMBER(SMALL(P:P,ROW()-2)),SMALL(P:P,ROW()-2),"")</f>
        <v/>
      </c>
      <c r="BF126" s="14" t="n">
        <f aca="false">IF(BE125&lt;&gt;BE126,BF125+1,BF125)</f>
        <v>32</v>
      </c>
      <c r="BG126" s="62" t="n">
        <f aca="false">IF(ISNUMBER(BD126),VLOOKUP(BD126,BE:BF,2,0),"")</f>
        <v>0</v>
      </c>
      <c r="BI126" s="14" t="n">
        <f aca="false">IF(ISNUMBER(SMALL(R:R,ROW()-2)),SMALL(R:R,ROW()-2),"")</f>
        <v>46</v>
      </c>
      <c r="BJ126" s="14" t="n">
        <f aca="false">IF(BI125&lt;&gt;BI126,BJ125+1,BJ125)</f>
        <v>34</v>
      </c>
      <c r="BN126" s="29"/>
      <c r="BO126" s="29"/>
      <c r="BP126" s="29"/>
      <c r="BQ126" s="63"/>
      <c r="BR126" s="63"/>
      <c r="BS126" s="64" t="e">
        <f aca="false">#REF!</f>
        <v>#REF!</v>
      </c>
      <c r="BT126" s="63"/>
      <c r="BU126" s="64" t="e">
        <f aca="false">#REF!</f>
        <v>#REF!</v>
      </c>
      <c r="BV126" s="65"/>
      <c r="BW126" s="65"/>
      <c r="BX126" s="17" t="str">
        <f aca="false">IF(ISNUMBER(SMALL(BV:BV,ROW()-2)),SMALL(BV:BV,ROW()-2),"")</f>
        <v/>
      </c>
      <c r="BY126" s="14" t="n">
        <f aca="false">IF(BX125&lt;&gt;BX126,BY125+1,BY125)</f>
        <v>32</v>
      </c>
      <c r="CB126" s="13"/>
      <c r="CC126" s="13" t="n">
        <f aca="false">VLOOKUP(F126,AG:AH,2,0)</f>
        <v>10</v>
      </c>
      <c r="CD126" s="66"/>
      <c r="CE126" s="43" t="n">
        <f aca="false">IF(ISNUMBER(J126),VLOOKUP(J126,AM:AN,2,0),"")</f>
        <v>1</v>
      </c>
      <c r="CF126" s="13"/>
      <c r="CG126" s="13" t="n">
        <f aca="false">VLOOKUP(H126,AJ:AK,2,0)</f>
        <v>4</v>
      </c>
      <c r="CH126" s="13"/>
      <c r="CI126" s="30"/>
      <c r="CJ126" s="30"/>
      <c r="CK126" s="30"/>
      <c r="CL126" s="30"/>
      <c r="CM126" s="30"/>
      <c r="CN126" s="30"/>
      <c r="CO126" s="30"/>
      <c r="CP126" s="31"/>
      <c r="CQ126" s="31"/>
      <c r="CR126" s="31"/>
      <c r="CS126" s="31"/>
      <c r="CT126" s="31"/>
    </row>
    <row r="127" customFormat="false" ht="12" hidden="false" customHeight="true" outlineLevel="0" collapsed="false">
      <c r="B127" s="33" t="n">
        <f aca="false">IF(MOD(ROW(),4)=3,((ROW()+1)/4),"")</f>
        <v>32</v>
      </c>
      <c r="C127" s="48" t="str">
        <f aca="false">CONCATENATE(B127,"A")</f>
        <v>32A</v>
      </c>
      <c r="D127" s="49"/>
      <c r="E127" s="50"/>
      <c r="F127" s="51"/>
      <c r="G127" s="52" t="str">
        <f aca="false">IF(ISBLANK(F127),"",IF(F127=0,$CB$2,CC127))</f>
        <v/>
      </c>
      <c r="H127" s="51"/>
      <c r="I127" s="52" t="str">
        <f aca="false">IF(ISBLANK(H127),"",IF(H127=0,$CF$2,CG127))</f>
        <v/>
      </c>
      <c r="J127" s="51"/>
      <c r="K127" s="52" t="str">
        <f aca="false">IF(ISNUMBER(J127),VLOOKUP(J127,AM:AN,2,0),"")</f>
        <v/>
      </c>
      <c r="L127" s="51"/>
      <c r="M127" s="52" t="str">
        <f aca="false">IF(ISNUMBER(L127),VLOOKUP(L127,AP:AQ,2,0),"")</f>
        <v/>
      </c>
      <c r="N127" s="72"/>
      <c r="O127" s="73" t="str">
        <f aca="false">IF(ISBLANK(N127),"",IF(N127=0,$CC$2,CD127))</f>
        <v/>
      </c>
      <c r="P127" s="73" t="str">
        <f aca="false">IF(ISNUMBER(O127),IF(ISNUMBER(O127),IF(ISNUMBER(O127),IF(ISNUMBER(O127),O127+G127+G128+G129+G130+I127+I128+I129+I130+K127+K128+K129+K130+M127+M128+M129+M130,""),""),""),"")</f>
        <v/>
      </c>
      <c r="Q127" s="74" t="str">
        <f aca="false">IF(ISNUMBER(P127),VLOOKUP(BV127,BX:BY,2,0),"")</f>
        <v/>
      </c>
      <c r="R127" s="52" t="str">
        <f aca="false">IF(ISNUMBER(G127),IF(ISNUMBER(I127),IF(ISNUMBER(K127),IF(ISNUMBER(M127),SUM(G127,I127,K127,M127),""),""),""),"")</f>
        <v/>
      </c>
      <c r="S127" s="57" t="str">
        <f aca="false">IF(ISNUMBER(R127),VLOOKUP(AB127,AC:AD,2,0),"")</f>
        <v/>
      </c>
      <c r="T127" s="26"/>
      <c r="U127" s="26"/>
      <c r="V127" s="26"/>
      <c r="W127" s="26"/>
      <c r="X127" s="27" t="str">
        <f aca="false">G127</f>
        <v/>
      </c>
      <c r="Y127" s="12" t="str">
        <f aca="false">I127</f>
        <v/>
      </c>
      <c r="Z127" s="59" t="str">
        <f aca="false">K127</f>
        <v/>
      </c>
      <c r="AA127" s="60" t="str">
        <f aca="false">M127</f>
        <v/>
      </c>
      <c r="AB127" s="17" t="str">
        <f aca="false">IF(ISNUMBER(R127),CONCATENATE(R127+100,X127+100,Y127+100,Z127+100,AA127+100)+0,"")</f>
        <v/>
      </c>
      <c r="AC127" s="17" t="str">
        <f aca="false">IF(ISNUMBER(SMALL(AB:AB,ROW()-2)),SMALL(AB:AB,ROW()-2),"")</f>
        <v/>
      </c>
      <c r="AD127" s="14" t="n">
        <f aca="false">IF(AC126&lt;&gt;AC127,AD126+1,AD126)</f>
        <v>122</v>
      </c>
      <c r="AG127" s="14" t="str">
        <f aca="false">IF(ISNUMBER(LARGE(F:F,ROW()-2)),LARGE(F:F,ROW()-2),"")</f>
        <v/>
      </c>
      <c r="AH127" s="14" t="n">
        <f aca="false">IF(AG126&lt;&gt;AG127,AH126+1,AH126)</f>
        <v>16</v>
      </c>
      <c r="AJ127" s="14" t="str">
        <f aca="false">IF(ISNUMBER(LARGE(H:H,ROW()-2)),LARGE(H:H,ROW()-2),"")</f>
        <v/>
      </c>
      <c r="AK127" s="14" t="n">
        <f aca="false">IF(AJ126&lt;&gt;AJ127,AK126+1,AK126)</f>
        <v>10</v>
      </c>
      <c r="AM127" s="14" t="str">
        <f aca="false">IF(ISNUMBER(SMALL(J:J,ROW()-2)),SMALL(J:J,ROW()-2),"")</f>
        <v/>
      </c>
      <c r="AN127" s="14" t="n">
        <f aca="false">IF(AM126&lt;&gt;AM127,AN126+1,AN126)</f>
        <v>8</v>
      </c>
      <c r="AP127" s="14" t="str">
        <f aca="false">IF(ISNUMBER(SMALL(L:L,ROW()-2)),SMALL(L:L,ROW()-2),"")</f>
        <v/>
      </c>
      <c r="AQ127" s="14" t="n">
        <f aca="false">IF(AP126&lt;&gt;AP127,AQ126+1,AQ126)</f>
        <v>27</v>
      </c>
      <c r="AS127" s="14" t="str">
        <f aca="false">IF(ISNUMBER(LARGE(N:N,ROW()-2)),LARGE(N:N,ROW()-2),"")</f>
        <v/>
      </c>
      <c r="AT127" s="14" t="n">
        <f aca="false">IF(AS126&lt;&gt;AS127,AT126+1,AT126)</f>
        <v>7</v>
      </c>
      <c r="AV127" s="14" t="str">
        <f aca="false">IF(ISNUMBER(SMALL(#REF!,ROW()-2)),SMALL(#REF!,ROW()-2),"")</f>
        <v/>
      </c>
      <c r="AW127" s="14" t="n">
        <f aca="false">IF(AV126&lt;&gt;AV127,AW126+1,AW126)</f>
        <v>1</v>
      </c>
      <c r="AY127" s="75"/>
      <c r="AZ127" s="15" t="str">
        <f aca="false">IF(ISNUMBER(LARGE(AY:AY,ROW()-2)),LARGE(AY:AY,ROW()-2),"")</f>
        <v/>
      </c>
      <c r="BB127" s="62"/>
      <c r="BC127" s="62"/>
      <c r="BD127" s="62"/>
      <c r="BE127" s="14" t="str">
        <f aca="false">IF(ISNUMBER(SMALL(P:P,ROW()-2)),SMALL(P:P,ROW()-2),"")</f>
        <v/>
      </c>
      <c r="BF127" s="14" t="n">
        <f aca="false">IF(BE126&lt;&gt;BE127,BF126+1,BF126)</f>
        <v>32</v>
      </c>
      <c r="BG127" s="62"/>
      <c r="BI127" s="14" t="str">
        <f aca="false">IF(ISNUMBER(SMALL(R:R,ROW()-2)),SMALL(R:R,ROW()-2),"")</f>
        <v/>
      </c>
      <c r="BJ127" s="14" t="n">
        <f aca="false">IF(BI126&lt;&gt;BI127,BJ126+1,BJ126)</f>
        <v>35</v>
      </c>
      <c r="BN127" s="29" t="str">
        <f aca="false">P127</f>
        <v/>
      </c>
      <c r="BO127" s="29" t="n">
        <f aca="false">SUM(G127,G128,G129,G130)</f>
        <v>0</v>
      </c>
      <c r="BP127" s="29" t="n">
        <f aca="false">SUM(I127,I128,I129,I130)</f>
        <v>0</v>
      </c>
      <c r="BQ127" s="63" t="n">
        <f aca="false">SUM(K127,K128,K129,K130)</f>
        <v>0</v>
      </c>
      <c r="BR127" s="63" t="str">
        <f aca="false">O127</f>
        <v/>
      </c>
      <c r="BS127" s="64"/>
      <c r="BT127" s="63" t="n">
        <f aca="false">SUM(M127,M128,M129,M130)</f>
        <v>0</v>
      </c>
      <c r="BU127" s="64"/>
      <c r="BV127" s="65" t="str">
        <f aca="false">IF(ISNUMBER(P127),CONCATENATE(BN127+100,BO127+100,BP127+100,BQ127+100,BT127+100,BR127+100)+0,"")</f>
        <v/>
      </c>
      <c r="BW127" s="65" t="str">
        <f aca="false">IF(ISNUMBER(SMALL(BV:BV,ROW()-2)),SMALL(BV:BV,ROW()-2),"")</f>
        <v/>
      </c>
      <c r="BX127" s="17" t="str">
        <f aca="false">IF(ISNUMBER(SMALL(BV:BV,ROW()-2)),SMALL(BV:BV,ROW()-2),"")</f>
        <v/>
      </c>
      <c r="BY127" s="14" t="n">
        <f aca="false">IF(BX126&lt;&gt;BX127,BY126+1,BY126)</f>
        <v>32</v>
      </c>
      <c r="CB127" s="13"/>
      <c r="CC127" s="13" t="n">
        <f aca="false">VLOOKUP(F127,AG:AH,2,0)</f>
        <v>16</v>
      </c>
      <c r="CD127" s="66" t="str">
        <f aca="false">VLOOKUP(N127,AS:AT,2,0)</f>
        <v> </v>
      </c>
      <c r="CE127" s="43" t="str">
        <f aca="false">IF(ISNUMBER(J127),VLOOKUP(J127,AM:AN,2,0),"")</f>
        <v/>
      </c>
      <c r="CF127" s="13"/>
      <c r="CG127" s="13" t="n">
        <f aca="false">VLOOKUP(H127,AJ:AK,2,0)</f>
        <v>10</v>
      </c>
      <c r="CH127" s="13"/>
      <c r="CI127" s="30"/>
      <c r="CJ127" s="30"/>
      <c r="CK127" s="30"/>
      <c r="CL127" s="30"/>
      <c r="CM127" s="30"/>
      <c r="CN127" s="30"/>
      <c r="CO127" s="30"/>
      <c r="CP127" s="31"/>
      <c r="CQ127" s="31"/>
      <c r="CR127" s="31"/>
      <c r="CS127" s="31"/>
      <c r="CT127" s="31"/>
    </row>
    <row r="128" customFormat="false" ht="12" hidden="false" customHeight="true" outlineLevel="0" collapsed="false">
      <c r="B128" s="33" t="str">
        <f aca="false">IF(MOD(ROW(),4)=3,((ROW()+1)/4),"")</f>
        <v/>
      </c>
      <c r="C128" s="48" t="str">
        <f aca="false">CONCATENATE(B127,"B")</f>
        <v>32B</v>
      </c>
      <c r="D128" s="49"/>
      <c r="E128" s="50"/>
      <c r="F128" s="51"/>
      <c r="G128" s="52" t="str">
        <f aca="false">IF(ISBLANK(F128),"",IF(F128=0,$CB$2,CC128))</f>
        <v/>
      </c>
      <c r="H128" s="51"/>
      <c r="I128" s="52" t="str">
        <f aca="false">IF(ISBLANK(H128),"",IF(H128=0,$CF$2,CG128))</f>
        <v/>
      </c>
      <c r="J128" s="51"/>
      <c r="K128" s="52" t="str">
        <f aca="false">IF(ISNUMBER(J128),VLOOKUP(J128,AM:AN,2,0),"")</f>
        <v/>
      </c>
      <c r="L128" s="51"/>
      <c r="M128" s="52" t="str">
        <f aca="false">IF(ISNUMBER(L128),VLOOKUP(L128,AP:AQ,2,0),"")</f>
        <v/>
      </c>
      <c r="N128" s="72"/>
      <c r="O128" s="73"/>
      <c r="P128" s="73"/>
      <c r="Q128" s="74"/>
      <c r="R128" s="52" t="str">
        <f aca="false">IF(ISNUMBER(G128),IF(ISNUMBER(I128),IF(ISNUMBER(K128),IF(ISNUMBER(M128),SUM(G128,I128,K128,M128),""),""),""),"")</f>
        <v/>
      </c>
      <c r="S128" s="57" t="str">
        <f aca="false">IF(ISNUMBER(R128),VLOOKUP(AB128,AC:AD,2,0),"")</f>
        <v/>
      </c>
      <c r="T128" s="26"/>
      <c r="U128" s="26"/>
      <c r="V128" s="26"/>
      <c r="W128" s="26"/>
      <c r="X128" s="27" t="str">
        <f aca="false">G128</f>
        <v/>
      </c>
      <c r="Y128" s="12" t="str">
        <f aca="false">I128</f>
        <v/>
      </c>
      <c r="Z128" s="59" t="str">
        <f aca="false">K128</f>
        <v/>
      </c>
      <c r="AA128" s="60" t="str">
        <f aca="false">M128</f>
        <v/>
      </c>
      <c r="AB128" s="17" t="str">
        <f aca="false">IF(ISNUMBER(R128),CONCATENATE(R128+100,X128+100,Y128+100,Z128+100,AA128+100)+0,"")</f>
        <v/>
      </c>
      <c r="AC128" s="17" t="str">
        <f aca="false">IF(ISNUMBER(SMALL(AB:AB,ROW()-2)),SMALL(AB:AB,ROW()-2),"")</f>
        <v/>
      </c>
      <c r="AD128" s="14" t="n">
        <f aca="false">IF(AC127&lt;&gt;AC128,AD127+1,AD127)</f>
        <v>122</v>
      </c>
      <c r="AG128" s="14" t="str">
        <f aca="false">IF(ISNUMBER(LARGE(F:F,ROW()-2)),LARGE(F:F,ROW()-2),"")</f>
        <v/>
      </c>
      <c r="AH128" s="14" t="n">
        <f aca="false">IF(AG127&lt;&gt;AG128,AH127+1,AH127)</f>
        <v>16</v>
      </c>
      <c r="AJ128" s="14" t="str">
        <f aca="false">IF(ISNUMBER(LARGE(H:H,ROW()-2)),LARGE(H:H,ROW()-2),"")</f>
        <v/>
      </c>
      <c r="AK128" s="14" t="n">
        <f aca="false">IF(AJ127&lt;&gt;AJ128,AK127+1,AK127)</f>
        <v>10</v>
      </c>
      <c r="AM128" s="14" t="str">
        <f aca="false">IF(ISNUMBER(SMALL(J:J,ROW()-2)),SMALL(J:J,ROW()-2),"")</f>
        <v/>
      </c>
      <c r="AN128" s="14" t="n">
        <f aca="false">IF(AM127&lt;&gt;AM128,AN127+1,AN127)</f>
        <v>8</v>
      </c>
      <c r="AP128" s="14" t="str">
        <f aca="false">IF(ISNUMBER(SMALL(L:L,ROW()-2)),SMALL(L:L,ROW()-2),"")</f>
        <v/>
      </c>
      <c r="AQ128" s="14" t="n">
        <f aca="false">IF(AP127&lt;&gt;AP128,AQ127+1,AQ127)</f>
        <v>27</v>
      </c>
      <c r="AS128" s="14" t="str">
        <f aca="false">IF(ISNUMBER(LARGE(N:N,ROW()-2)),LARGE(N:N,ROW()-2),"")</f>
        <v/>
      </c>
      <c r="AT128" s="14" t="n">
        <f aca="false">IF(AS127&lt;&gt;AS128,AT127+1,AT127)</f>
        <v>7</v>
      </c>
      <c r="AV128" s="14" t="str">
        <f aca="false">IF(ISNUMBER(SMALL(#REF!,ROW()-2)),SMALL(#REF!,ROW()-2),"")</f>
        <v/>
      </c>
      <c r="AW128" s="14" t="n">
        <f aca="false">IF(AV127&lt;&gt;AV128,AW127+1,AW127)</f>
        <v>1</v>
      </c>
      <c r="AY128" s="75"/>
      <c r="AZ128" s="15" t="str">
        <f aca="false">IF(ISNUMBER(LARGE(AY:AY,ROW()-2)),LARGE(AY:AY,ROW()-2),"")</f>
        <v/>
      </c>
      <c r="BB128" s="62"/>
      <c r="BC128" s="62"/>
      <c r="BD128" s="62"/>
      <c r="BE128" s="14" t="str">
        <f aca="false">IF(ISNUMBER(SMALL(P:P,ROW()-2)),SMALL(P:P,ROW()-2),"")</f>
        <v/>
      </c>
      <c r="BF128" s="14" t="n">
        <f aca="false">IF(BE127&lt;&gt;BE128,BF127+1,BF127)</f>
        <v>32</v>
      </c>
      <c r="BG128" s="62"/>
      <c r="BI128" s="14" t="str">
        <f aca="false">IF(ISNUMBER(SMALL(R:R,ROW()-2)),SMALL(R:R,ROW()-2),"")</f>
        <v/>
      </c>
      <c r="BJ128" s="14" t="n">
        <f aca="false">IF(BI127&lt;&gt;BI128,BJ127+1,BJ127)</f>
        <v>35</v>
      </c>
      <c r="BN128" s="29"/>
      <c r="BO128" s="29"/>
      <c r="BP128" s="29"/>
      <c r="BQ128" s="63"/>
      <c r="BR128" s="63"/>
      <c r="BS128" s="64"/>
      <c r="BT128" s="63"/>
      <c r="BU128" s="64"/>
      <c r="BV128" s="65"/>
      <c r="BW128" s="65"/>
      <c r="BX128" s="17" t="str">
        <f aca="false">IF(ISNUMBER(SMALL(BV:BV,ROW()-2)),SMALL(BV:BV,ROW()-2),"")</f>
        <v/>
      </c>
      <c r="BY128" s="14" t="n">
        <f aca="false">IF(BX127&lt;&gt;BX128,BY127+1,BY127)</f>
        <v>32</v>
      </c>
      <c r="CB128" s="13"/>
      <c r="CC128" s="13" t="n">
        <f aca="false">VLOOKUP(F128,AG:AH,2,0)</f>
        <v>16</v>
      </c>
      <c r="CD128" s="66"/>
      <c r="CE128" s="43" t="str">
        <f aca="false">IF(ISNUMBER(J128),VLOOKUP(J128,AM:AN,2,0),"")</f>
        <v/>
      </c>
      <c r="CF128" s="13"/>
      <c r="CG128" s="13" t="n">
        <f aca="false">VLOOKUP(H128,AJ:AK,2,0)</f>
        <v>10</v>
      </c>
      <c r="CH128" s="13"/>
      <c r="CI128" s="30"/>
      <c r="CJ128" s="30"/>
      <c r="CK128" s="30"/>
      <c r="CL128" s="30"/>
      <c r="CM128" s="30"/>
      <c r="CN128" s="30"/>
      <c r="CO128" s="30"/>
      <c r="CP128" s="31"/>
      <c r="CQ128" s="31"/>
      <c r="CR128" s="31"/>
      <c r="CS128" s="31"/>
      <c r="CT128" s="31"/>
    </row>
    <row r="129" customFormat="false" ht="12" hidden="false" customHeight="true" outlineLevel="0" collapsed="false">
      <c r="B129" s="33" t="str">
        <f aca="false">IF(MOD(ROW(),4)=3,((ROW()+1)/4),"")</f>
        <v/>
      </c>
      <c r="C129" s="48" t="str">
        <f aca="false">CONCATENATE(B127,"C")</f>
        <v>32C</v>
      </c>
      <c r="D129" s="49"/>
      <c r="E129" s="50"/>
      <c r="F129" s="51"/>
      <c r="G129" s="52" t="str">
        <f aca="false">IF(ISBLANK(F129),"",IF(F129=0,$CB$2,CC129))</f>
        <v/>
      </c>
      <c r="H129" s="51"/>
      <c r="I129" s="52" t="str">
        <f aca="false">IF(ISBLANK(H129),"",IF(H129=0,$CF$2,CG129))</f>
        <v/>
      </c>
      <c r="J129" s="51"/>
      <c r="K129" s="52" t="str">
        <f aca="false">IF(ISNUMBER(J129),VLOOKUP(J129,AM:AN,2,0),"")</f>
        <v/>
      </c>
      <c r="L129" s="51"/>
      <c r="M129" s="53" t="str">
        <f aca="false">IF(ISNUMBER(L129),VLOOKUP(L129,AP:AQ,2,0),"")</f>
        <v/>
      </c>
      <c r="N129" s="72"/>
      <c r="O129" s="73"/>
      <c r="P129" s="73"/>
      <c r="Q129" s="74"/>
      <c r="R129" s="52" t="str">
        <f aca="false">IF(ISNUMBER(G129),IF(ISNUMBER(I129),IF(ISNUMBER(K129),IF(ISNUMBER(M129),SUM(G129,I129,K129,M129),""),""),""),"")</f>
        <v/>
      </c>
      <c r="S129" s="57" t="str">
        <f aca="false">IF(ISNUMBER(R129),VLOOKUP(AB129,AC:AD,2,0),"")</f>
        <v/>
      </c>
      <c r="T129" s="26"/>
      <c r="U129" s="26"/>
      <c r="V129" s="26"/>
      <c r="W129" s="26"/>
      <c r="X129" s="27" t="str">
        <f aca="false">G129</f>
        <v/>
      </c>
      <c r="Y129" s="12" t="str">
        <f aca="false">I129</f>
        <v/>
      </c>
      <c r="Z129" s="59" t="str">
        <f aca="false">K129</f>
        <v/>
      </c>
      <c r="AA129" s="60" t="str">
        <f aca="false">M129</f>
        <v/>
      </c>
      <c r="AB129" s="17" t="str">
        <f aca="false">IF(ISNUMBER(R129),CONCATENATE(R129+100,X129+100,Y129+100,Z129+100,AA129+100)+0,"")</f>
        <v/>
      </c>
      <c r="AC129" s="17" t="str">
        <f aca="false">IF(ISNUMBER(SMALL(AB:AB,ROW()-2)),SMALL(AB:AB,ROW()-2),"")</f>
        <v/>
      </c>
      <c r="AD129" s="14" t="n">
        <f aca="false">IF(AC128&lt;&gt;AC129,AD128+1,AD128)</f>
        <v>122</v>
      </c>
      <c r="AG129" s="14" t="str">
        <f aca="false">IF(ISNUMBER(LARGE(F:F,ROW()-2)),LARGE(F:F,ROW()-2),"")</f>
        <v/>
      </c>
      <c r="AH129" s="14" t="n">
        <f aca="false">IF(AG128&lt;&gt;AG129,AH128+1,AH128)</f>
        <v>16</v>
      </c>
      <c r="AJ129" s="14" t="str">
        <f aca="false">IF(ISNUMBER(LARGE(H:H,ROW()-2)),LARGE(H:H,ROW()-2),"")</f>
        <v/>
      </c>
      <c r="AK129" s="14" t="n">
        <f aca="false">IF(AJ128&lt;&gt;AJ129,AK128+1,AK128)</f>
        <v>10</v>
      </c>
      <c r="AM129" s="14" t="str">
        <f aca="false">IF(ISNUMBER(SMALL(J:J,ROW()-2)),SMALL(J:J,ROW()-2),"")</f>
        <v/>
      </c>
      <c r="AN129" s="14" t="n">
        <f aca="false">IF(AM128&lt;&gt;AM129,AN128+1,AN128)</f>
        <v>8</v>
      </c>
      <c r="AP129" s="14" t="str">
        <f aca="false">IF(ISNUMBER(SMALL(L:L,ROW()-2)),SMALL(L:L,ROW()-2),"")</f>
        <v/>
      </c>
      <c r="AQ129" s="14" t="n">
        <f aca="false">IF(AP128&lt;&gt;AP129,AQ128+1,AQ128)</f>
        <v>27</v>
      </c>
      <c r="AS129" s="14" t="str">
        <f aca="false">IF(ISNUMBER(LARGE(N:N,ROW()-2)),LARGE(N:N,ROW()-2),"")</f>
        <v/>
      </c>
      <c r="AT129" s="14" t="n">
        <f aca="false">IF(AS128&lt;&gt;AS129,AT128+1,AT128)</f>
        <v>7</v>
      </c>
      <c r="AV129" s="14" t="str">
        <f aca="false">IF(ISNUMBER(SMALL(#REF!,ROW()-2)),SMALL(#REF!,ROW()-2),"")</f>
        <v/>
      </c>
      <c r="AW129" s="14" t="n">
        <f aca="false">IF(AV128&lt;&gt;AV129,AW128+1,AW128)</f>
        <v>1</v>
      </c>
      <c r="AY129" s="75"/>
      <c r="AZ129" s="15" t="str">
        <f aca="false">IF(ISNUMBER(LARGE(AY:AY,ROW()-2)),LARGE(AY:AY,ROW()-2),"")</f>
        <v/>
      </c>
      <c r="BB129" s="62" t="str">
        <f aca="false">IF(ISNUMBER(AY129),VLOOKUP(AY129,AZ:BA,2,0),"")</f>
        <v/>
      </c>
      <c r="BC129" s="62"/>
      <c r="BD129" s="62" t="n">
        <f aca="false">P129</f>
        <v>0</v>
      </c>
      <c r="BE129" s="14" t="str">
        <f aca="false">IF(ISNUMBER(SMALL(P:P,ROW()-2)),SMALL(P:P,ROW()-2),"")</f>
        <v/>
      </c>
      <c r="BF129" s="14" t="n">
        <f aca="false">IF(BE128&lt;&gt;BE129,BF128+1,BF128)</f>
        <v>32</v>
      </c>
      <c r="BG129" s="62" t="n">
        <f aca="false">IF(ISNUMBER(BD129),VLOOKUP(BD129,BE:BF,2,0),"")</f>
        <v>0</v>
      </c>
      <c r="BI129" s="14" t="str">
        <f aca="false">IF(ISNUMBER(SMALL(R:R,ROW()-2)),SMALL(R:R,ROW()-2),"")</f>
        <v/>
      </c>
      <c r="BJ129" s="14" t="n">
        <f aca="false">IF(BI128&lt;&gt;BI129,BJ128+1,BJ128)</f>
        <v>35</v>
      </c>
      <c r="BN129" s="29"/>
      <c r="BO129" s="29"/>
      <c r="BP129" s="29"/>
      <c r="BQ129" s="63"/>
      <c r="BR129" s="63"/>
      <c r="BS129" s="64" t="e">
        <f aca="false">#REF!</f>
        <v>#REF!</v>
      </c>
      <c r="BT129" s="63"/>
      <c r="BU129" s="64" t="e">
        <f aca="false">#REF!</f>
        <v>#REF!</v>
      </c>
      <c r="BV129" s="65"/>
      <c r="BW129" s="65"/>
      <c r="BX129" s="17" t="str">
        <f aca="false">IF(ISNUMBER(SMALL(BV:BV,ROW()-2)),SMALL(BV:BV,ROW()-2),"")</f>
        <v/>
      </c>
      <c r="BY129" s="14" t="n">
        <f aca="false">IF(BX128&lt;&gt;BX129,BY128+1,BY128)</f>
        <v>32</v>
      </c>
      <c r="CB129" s="13"/>
      <c r="CC129" s="13" t="n">
        <f aca="false">VLOOKUP(F129,AG:AH,2,0)</f>
        <v>16</v>
      </c>
      <c r="CD129" s="66"/>
      <c r="CE129" s="43" t="str">
        <f aca="false">IF(ISNUMBER(J129),VLOOKUP(J129,AM:AN,2,0),"")</f>
        <v/>
      </c>
      <c r="CF129" s="13"/>
      <c r="CG129" s="13" t="n">
        <f aca="false">VLOOKUP(H129,AJ:AK,2,0)</f>
        <v>10</v>
      </c>
      <c r="CH129" s="13"/>
      <c r="CI129" s="30"/>
      <c r="CJ129" s="30"/>
      <c r="CK129" s="30"/>
      <c r="CL129" s="30"/>
      <c r="CM129" s="30"/>
      <c r="CN129" s="30"/>
      <c r="CO129" s="30"/>
      <c r="CP129" s="31"/>
      <c r="CQ129" s="31"/>
      <c r="CR129" s="31"/>
      <c r="CS129" s="31"/>
      <c r="CT129" s="31"/>
    </row>
    <row r="130" customFormat="false" ht="12" hidden="false" customHeight="true" outlineLevel="0" collapsed="false">
      <c r="B130" s="33" t="str">
        <f aca="false">IF(MOD(ROW(),4)=3,((ROW()+1)/4),"")</f>
        <v/>
      </c>
      <c r="C130" s="48" t="str">
        <f aca="false">CONCATENATE(B127,"D")</f>
        <v>32D</v>
      </c>
      <c r="D130" s="49"/>
      <c r="E130" s="50"/>
      <c r="F130" s="51"/>
      <c r="G130" s="52" t="str">
        <f aca="false">IF(ISBLANK(F130),"",IF(F130=0,$CB$2,CC130))</f>
        <v/>
      </c>
      <c r="H130" s="51"/>
      <c r="I130" s="52" t="str">
        <f aca="false">IF(ISBLANK(H130),"",IF(H130=0,$CF$2,CG130))</f>
        <v/>
      </c>
      <c r="J130" s="51"/>
      <c r="K130" s="52" t="str">
        <f aca="false">IF(ISNUMBER(J130),VLOOKUP(J130,AM:AN,2,0),"")</f>
        <v/>
      </c>
      <c r="L130" s="51"/>
      <c r="M130" s="52" t="str">
        <f aca="false">IF(ISNUMBER(L130),VLOOKUP(L130,AP:AQ,2,0),"")</f>
        <v/>
      </c>
      <c r="N130" s="72"/>
      <c r="O130" s="73"/>
      <c r="P130" s="73"/>
      <c r="Q130" s="74"/>
      <c r="R130" s="52" t="str">
        <f aca="false">IF(ISNUMBER(G130),IF(ISNUMBER(I130),IF(ISNUMBER(K130),IF(ISNUMBER(M130),SUM(G130,I130,K130,M130),""),""),""),"")</f>
        <v/>
      </c>
      <c r="S130" s="57" t="str">
        <f aca="false">IF(ISNUMBER(R130),VLOOKUP(AB130,AC:AD,2,0),"")</f>
        <v/>
      </c>
      <c r="T130" s="26"/>
      <c r="U130" s="26"/>
      <c r="V130" s="26"/>
      <c r="W130" s="26"/>
      <c r="X130" s="27" t="str">
        <f aca="false">G130</f>
        <v/>
      </c>
      <c r="Y130" s="12" t="str">
        <f aca="false">I130</f>
        <v/>
      </c>
      <c r="Z130" s="59" t="str">
        <f aca="false">K130</f>
        <v/>
      </c>
      <c r="AA130" s="60" t="str">
        <f aca="false">M130</f>
        <v/>
      </c>
      <c r="AB130" s="17" t="str">
        <f aca="false">IF(ISNUMBER(R130),CONCATENATE(R130+100,X130+100,Y130+100,Z130+100,AA130+100)+0,"")</f>
        <v/>
      </c>
      <c r="AC130" s="17" t="str">
        <f aca="false">IF(ISNUMBER(SMALL(AB:AB,ROW()-2)),SMALL(AB:AB,ROW()-2),"")</f>
        <v/>
      </c>
      <c r="AD130" s="14" t="n">
        <f aca="false">IF(AC129&lt;&gt;AC130,AD129+1,AD129)</f>
        <v>122</v>
      </c>
      <c r="AG130" s="14" t="str">
        <f aca="false">IF(ISNUMBER(LARGE(F:F,ROW()-2)),LARGE(F:F,ROW()-2),"")</f>
        <v/>
      </c>
      <c r="AH130" s="14" t="n">
        <f aca="false">IF(AG129&lt;&gt;AG130,AH129+1,AH129)</f>
        <v>16</v>
      </c>
      <c r="AJ130" s="14" t="str">
        <f aca="false">IF(ISNUMBER(LARGE(H:H,ROW()-2)),LARGE(H:H,ROW()-2),"")</f>
        <v/>
      </c>
      <c r="AK130" s="14" t="n">
        <f aca="false">IF(AJ129&lt;&gt;AJ130,AK129+1,AK129)</f>
        <v>10</v>
      </c>
      <c r="AM130" s="14" t="str">
        <f aca="false">IF(ISNUMBER(SMALL(J:J,ROW()-2)),SMALL(J:J,ROW()-2),"")</f>
        <v/>
      </c>
      <c r="AN130" s="14" t="n">
        <f aca="false">IF(AM129&lt;&gt;AM130,AN129+1,AN129)</f>
        <v>8</v>
      </c>
      <c r="AP130" s="14" t="str">
        <f aca="false">IF(ISNUMBER(SMALL(L:L,ROW()-2)),SMALL(L:L,ROW()-2),"")</f>
        <v/>
      </c>
      <c r="AQ130" s="14" t="n">
        <f aca="false">IF(AP129&lt;&gt;AP130,AQ129+1,AQ129)</f>
        <v>27</v>
      </c>
      <c r="AS130" s="14" t="str">
        <f aca="false">IF(ISNUMBER(LARGE(N:N,ROW()-2)),LARGE(N:N,ROW()-2),"")</f>
        <v/>
      </c>
      <c r="AT130" s="14" t="n">
        <f aca="false">IF(AS129&lt;&gt;AS130,AT129+1,AT129)</f>
        <v>7</v>
      </c>
      <c r="AV130" s="14" t="str">
        <f aca="false">IF(ISNUMBER(SMALL(#REF!,ROW()-2)),SMALL(#REF!,ROW()-2),"")</f>
        <v/>
      </c>
      <c r="AW130" s="14" t="n">
        <f aca="false">IF(AV129&lt;&gt;AV130,AW129+1,AW129)</f>
        <v>1</v>
      </c>
      <c r="AY130" s="75"/>
      <c r="AZ130" s="15" t="str">
        <f aca="false">IF(ISNUMBER(LARGE(AY:AY,ROW()-2)),LARGE(AY:AY,ROW()-2),"")</f>
        <v/>
      </c>
      <c r="BB130" s="62"/>
      <c r="BC130" s="62"/>
      <c r="BD130" s="62"/>
      <c r="BE130" s="14" t="str">
        <f aca="false">IF(ISNUMBER(SMALL(P:P,ROW()-2)),SMALL(P:P,ROW()-2),"")</f>
        <v/>
      </c>
      <c r="BF130" s="14" t="n">
        <f aca="false">IF(BE129&lt;&gt;BE130,BF129+1,BF129)</f>
        <v>32</v>
      </c>
      <c r="BG130" s="62"/>
      <c r="BI130" s="14" t="str">
        <f aca="false">IF(ISNUMBER(SMALL(R:R,ROW()-2)),SMALL(R:R,ROW()-2),"")</f>
        <v/>
      </c>
      <c r="BJ130" s="14" t="n">
        <f aca="false">IF(BI129&lt;&gt;BI130,BJ129+1,BJ129)</f>
        <v>35</v>
      </c>
      <c r="BN130" s="29"/>
      <c r="BO130" s="29"/>
      <c r="BP130" s="29"/>
      <c r="BQ130" s="63"/>
      <c r="BR130" s="63"/>
      <c r="BS130" s="64"/>
      <c r="BT130" s="63"/>
      <c r="BU130" s="64"/>
      <c r="BV130" s="65"/>
      <c r="BW130" s="65"/>
      <c r="BX130" s="17" t="str">
        <f aca="false">IF(ISNUMBER(SMALL(BV:BV,ROW()-2)),SMALL(BV:BV,ROW()-2),"")</f>
        <v/>
      </c>
      <c r="BY130" s="14" t="n">
        <f aca="false">IF(BX129&lt;&gt;BX130,BY129+1,BY129)</f>
        <v>32</v>
      </c>
      <c r="CB130" s="13"/>
      <c r="CC130" s="13" t="n">
        <f aca="false">VLOOKUP(F130,AG:AH,2,0)</f>
        <v>16</v>
      </c>
      <c r="CD130" s="66"/>
      <c r="CE130" s="43" t="str">
        <f aca="false">IF(ISNUMBER(J130),VLOOKUP(J130,AM:AN,2,0),"")</f>
        <v/>
      </c>
      <c r="CF130" s="13"/>
      <c r="CG130" s="13" t="n">
        <f aca="false">VLOOKUP(H130,AJ:AK,2,0)</f>
        <v>10</v>
      </c>
      <c r="CH130" s="13"/>
      <c r="CI130" s="30"/>
      <c r="CJ130" s="30"/>
      <c r="CK130" s="30"/>
      <c r="CL130" s="30"/>
      <c r="CM130" s="30"/>
      <c r="CN130" s="30"/>
      <c r="CO130" s="30"/>
      <c r="CP130" s="31"/>
      <c r="CQ130" s="31"/>
      <c r="CR130" s="31"/>
      <c r="CS130" s="31"/>
      <c r="CT130" s="31"/>
    </row>
    <row r="131" customFormat="false" ht="12" hidden="false" customHeight="true" outlineLevel="0" collapsed="false">
      <c r="B131" s="33" t="n">
        <f aca="false">IF(MOD(ROW(),4)=3,((ROW()+1)/4),"")</f>
        <v>33</v>
      </c>
      <c r="C131" s="48" t="str">
        <f aca="false">CONCATENATE(B131,"A")</f>
        <v>33A</v>
      </c>
      <c r="D131" s="49"/>
      <c r="E131" s="71"/>
      <c r="F131" s="51"/>
      <c r="G131" s="52" t="str">
        <f aca="false">IF(ISBLANK(F131),"",IF(F131=0,$CB$2,CC131))</f>
        <v/>
      </c>
      <c r="H131" s="51"/>
      <c r="I131" s="52" t="str">
        <f aca="false">IF(ISBLANK(H131),"",IF(H131=0,$CF$2,CG131))</f>
        <v/>
      </c>
      <c r="J131" s="51"/>
      <c r="K131" s="52" t="str">
        <f aca="false">IF(ISNUMBER(J131),VLOOKUP(J131,AM:AN,2,0),"")</f>
        <v/>
      </c>
      <c r="L131" s="51"/>
      <c r="M131" s="52" t="str">
        <f aca="false">IF(ISNUMBER(L131),VLOOKUP(L131,AP:AQ,2,0),"")</f>
        <v/>
      </c>
      <c r="N131" s="72"/>
      <c r="O131" s="73" t="str">
        <f aca="false">IF(ISBLANK(N131),"",IF(N131=0,$CC$2,CD131))</f>
        <v/>
      </c>
      <c r="P131" s="73" t="str">
        <f aca="false">IF(ISNUMBER(O131),IF(ISNUMBER(O131),IF(ISNUMBER(O131),IF(ISNUMBER(O131),O131+G131+G132+G133+G134+I131+I132+I133+I134+K131+K132+K133+K134+M131+M132+M133+M134,""),""),""),"")</f>
        <v/>
      </c>
      <c r="Q131" s="74" t="str">
        <f aca="false">IF(ISNUMBER(P131),VLOOKUP(BV131,BX:BY,2,0),"")</f>
        <v/>
      </c>
      <c r="R131" s="52" t="str">
        <f aca="false">IF(ISNUMBER(G131),IF(ISNUMBER(I131),IF(ISNUMBER(K131),IF(ISNUMBER(M131),SUM(G131,I131,K131,M131),""),""),""),"")</f>
        <v/>
      </c>
      <c r="S131" s="57" t="str">
        <f aca="false">IF(ISNUMBER(R131),VLOOKUP(AB131,AC:AD,2,0),"")</f>
        <v/>
      </c>
      <c r="T131" s="26"/>
      <c r="U131" s="26"/>
      <c r="V131" s="26"/>
      <c r="W131" s="26"/>
      <c r="X131" s="27" t="str">
        <f aca="false">G131</f>
        <v/>
      </c>
      <c r="Y131" s="12" t="str">
        <f aca="false">I131</f>
        <v/>
      </c>
      <c r="Z131" s="59" t="str">
        <f aca="false">K131</f>
        <v/>
      </c>
      <c r="AA131" s="60" t="str">
        <f aca="false">M131</f>
        <v/>
      </c>
      <c r="AB131" s="17" t="str">
        <f aca="false">IF(ISNUMBER(R131),CONCATENATE(R131+100,X131+100,Y131+100,Z131+100,AA131+100)+0,"")</f>
        <v/>
      </c>
      <c r="AC131" s="17" t="str">
        <f aca="false">IF(ISNUMBER(SMALL(AB:AB,ROW()-2)),SMALL(AB:AB,ROW()-2),"")</f>
        <v/>
      </c>
      <c r="AD131" s="14" t="n">
        <f aca="false">IF(AC130&lt;&gt;AC131,AD130+1,AD130)</f>
        <v>122</v>
      </c>
      <c r="AG131" s="14" t="str">
        <f aca="false">IF(ISNUMBER(LARGE(F:F,ROW()-2)),LARGE(F:F,ROW()-2),"")</f>
        <v/>
      </c>
      <c r="AH131" s="14" t="n">
        <f aca="false">IF(AG130&lt;&gt;AG131,AH130+1,AH130)</f>
        <v>16</v>
      </c>
      <c r="AJ131" s="14" t="str">
        <f aca="false">IF(ISNUMBER(LARGE(H:H,ROW()-2)),LARGE(H:H,ROW()-2),"")</f>
        <v/>
      </c>
      <c r="AK131" s="14" t="n">
        <f aca="false">IF(AJ130&lt;&gt;AJ131,AK130+1,AK130)</f>
        <v>10</v>
      </c>
      <c r="AM131" s="14" t="str">
        <f aca="false">IF(ISNUMBER(SMALL(J:J,ROW()-2)),SMALL(J:J,ROW()-2),"")</f>
        <v/>
      </c>
      <c r="AN131" s="14" t="n">
        <f aca="false">IF(AM130&lt;&gt;AM131,AN130+1,AN130)</f>
        <v>8</v>
      </c>
      <c r="AP131" s="14" t="str">
        <f aca="false">IF(ISNUMBER(SMALL(L:L,ROW()-2)),SMALL(L:L,ROW()-2),"")</f>
        <v/>
      </c>
      <c r="AQ131" s="14" t="n">
        <f aca="false">IF(AP130&lt;&gt;AP131,AQ130+1,AQ130)</f>
        <v>27</v>
      </c>
      <c r="AS131" s="14" t="str">
        <f aca="false">IF(ISNUMBER(LARGE(N:N,ROW()-2)),LARGE(N:N,ROW()-2),"")</f>
        <v/>
      </c>
      <c r="AT131" s="14" t="n">
        <f aca="false">IF(AS130&lt;&gt;AS131,AT130+1,AT130)</f>
        <v>7</v>
      </c>
      <c r="AV131" s="14" t="str">
        <f aca="false">IF(ISNUMBER(SMALL(#REF!,ROW()-2)),SMALL(#REF!,ROW()-2),"")</f>
        <v/>
      </c>
      <c r="AW131" s="14" t="n">
        <f aca="false">IF(AV130&lt;&gt;AV131,AW130+1,AW130)</f>
        <v>1</v>
      </c>
      <c r="AY131" s="75"/>
      <c r="AZ131" s="15" t="str">
        <f aca="false">IF(ISNUMBER(LARGE(AY:AY,ROW()-2)),LARGE(AY:AY,ROW()-2),"")</f>
        <v/>
      </c>
      <c r="BB131" s="62"/>
      <c r="BC131" s="62"/>
      <c r="BD131" s="62"/>
      <c r="BE131" s="14" t="str">
        <f aca="false">IF(ISNUMBER(SMALL(P:P,ROW()-2)),SMALL(P:P,ROW()-2),"")</f>
        <v/>
      </c>
      <c r="BF131" s="14" t="n">
        <f aca="false">IF(BE130&lt;&gt;BE131,BF130+1,BF130)</f>
        <v>32</v>
      </c>
      <c r="BG131" s="62"/>
      <c r="BI131" s="14" t="str">
        <f aca="false">IF(ISNUMBER(SMALL(R:R,ROW()-2)),SMALL(R:R,ROW()-2),"")</f>
        <v/>
      </c>
      <c r="BJ131" s="14" t="n">
        <f aca="false">IF(BI130&lt;&gt;BI131,BJ130+1,BJ130)</f>
        <v>35</v>
      </c>
      <c r="BN131" s="29" t="str">
        <f aca="false">P131</f>
        <v/>
      </c>
      <c r="BO131" s="29" t="n">
        <f aca="false">SUM(G131,G132,G133,G134)</f>
        <v>0</v>
      </c>
      <c r="BP131" s="29" t="n">
        <f aca="false">SUM(I131,I132,I133,I134)</f>
        <v>0</v>
      </c>
      <c r="BQ131" s="63" t="n">
        <f aca="false">SUM(K131,K132,K133,K134)</f>
        <v>0</v>
      </c>
      <c r="BR131" s="63" t="str">
        <f aca="false">O131</f>
        <v/>
      </c>
      <c r="BS131" s="64"/>
      <c r="BT131" s="63" t="n">
        <f aca="false">SUM(M131,M132,M133,M134)</f>
        <v>0</v>
      </c>
      <c r="BU131" s="64"/>
      <c r="BV131" s="65" t="str">
        <f aca="false">IF(ISNUMBER(P131),CONCATENATE(BN131+100,BO131+100,BP131+100,BQ131+100,BT131+100,BR131+100)+0,"")</f>
        <v/>
      </c>
      <c r="BW131" s="65" t="str">
        <f aca="false">IF(ISNUMBER(SMALL(BV:BV,ROW()-2)),SMALL(BV:BV,ROW()-2),"")</f>
        <v/>
      </c>
      <c r="BX131" s="17" t="str">
        <f aca="false">IF(ISNUMBER(SMALL(BV:BV,ROW()-2)),SMALL(BV:BV,ROW()-2),"")</f>
        <v/>
      </c>
      <c r="BY131" s="14" t="n">
        <f aca="false">IF(BX130&lt;&gt;BX131,BY130+1,BY130)</f>
        <v>32</v>
      </c>
      <c r="CB131" s="13"/>
      <c r="CC131" s="13" t="n">
        <f aca="false">VLOOKUP(F131,AG:AH,2,0)</f>
        <v>16</v>
      </c>
      <c r="CD131" s="66" t="str">
        <f aca="false">VLOOKUP(N131,AS:AT,2,0)</f>
        <v> </v>
      </c>
      <c r="CE131" s="43" t="str">
        <f aca="false">IF(ISNUMBER(J131),VLOOKUP(J131,AM:AN,2,0),"")</f>
        <v/>
      </c>
      <c r="CF131" s="13"/>
      <c r="CG131" s="13" t="n">
        <f aca="false">VLOOKUP(H131,AJ:AK,2,0)</f>
        <v>10</v>
      </c>
      <c r="CH131" s="13"/>
      <c r="CI131" s="30"/>
      <c r="CJ131" s="30"/>
      <c r="CK131" s="30"/>
      <c r="CL131" s="30"/>
      <c r="CM131" s="30"/>
      <c r="CN131" s="30"/>
      <c r="CO131" s="30"/>
      <c r="CP131" s="31"/>
      <c r="CQ131" s="31"/>
      <c r="CR131" s="31"/>
      <c r="CS131" s="31"/>
      <c r="CT131" s="31"/>
    </row>
    <row r="132" customFormat="false" ht="12" hidden="false" customHeight="true" outlineLevel="0" collapsed="false">
      <c r="B132" s="33" t="str">
        <f aca="false">IF(MOD(ROW(),4)=3,((ROW()+1)/4),"")</f>
        <v/>
      </c>
      <c r="C132" s="48" t="str">
        <f aca="false">CONCATENATE(B131,"B")</f>
        <v>33B</v>
      </c>
      <c r="D132" s="49"/>
      <c r="E132" s="71"/>
      <c r="F132" s="51"/>
      <c r="G132" s="52" t="str">
        <f aca="false">IF(ISBLANK(F132),"",IF(F132=0,$CB$2,CC132))</f>
        <v/>
      </c>
      <c r="H132" s="51"/>
      <c r="I132" s="52" t="str">
        <f aca="false">IF(ISBLANK(H132),"",IF(H132=0,$CF$2,CG132))</f>
        <v/>
      </c>
      <c r="J132" s="51"/>
      <c r="K132" s="52" t="str">
        <f aca="false">IF(ISNUMBER(J132),VLOOKUP(J132,AM:AN,2,0),"")</f>
        <v/>
      </c>
      <c r="L132" s="51"/>
      <c r="M132" s="52" t="str">
        <f aca="false">IF(ISNUMBER(L132),VLOOKUP(L132,AP:AQ,2,0),"")</f>
        <v/>
      </c>
      <c r="N132" s="72"/>
      <c r="O132" s="73"/>
      <c r="P132" s="73"/>
      <c r="Q132" s="74"/>
      <c r="R132" s="52" t="str">
        <f aca="false">IF(ISNUMBER(G132),IF(ISNUMBER(I132),IF(ISNUMBER(K132),IF(ISNUMBER(M132),SUM(G132,I132,K132,M132),""),""),""),"")</f>
        <v/>
      </c>
      <c r="S132" s="57" t="str">
        <f aca="false">IF(ISNUMBER(R132),VLOOKUP(AB132,AC:AD,2,0),"")</f>
        <v/>
      </c>
      <c r="T132" s="26"/>
      <c r="U132" s="26"/>
      <c r="V132" s="26"/>
      <c r="W132" s="26"/>
      <c r="X132" s="27" t="str">
        <f aca="false">G132</f>
        <v/>
      </c>
      <c r="Y132" s="12" t="str">
        <f aca="false">I132</f>
        <v/>
      </c>
      <c r="Z132" s="59" t="str">
        <f aca="false">K132</f>
        <v/>
      </c>
      <c r="AA132" s="60" t="str">
        <f aca="false">M132</f>
        <v/>
      </c>
      <c r="AB132" s="17" t="str">
        <f aca="false">IF(ISNUMBER(R132),CONCATENATE(R132+100,X132+100,Y132+100,Z132+100,AA132+100)+0,"")</f>
        <v/>
      </c>
      <c r="AC132" s="17" t="str">
        <f aca="false">IF(ISNUMBER(SMALL(AB:AB,ROW()-2)),SMALL(AB:AB,ROW()-2),"")</f>
        <v/>
      </c>
      <c r="AD132" s="14" t="n">
        <f aca="false">IF(AC131&lt;&gt;AC132,AD131+1,AD131)</f>
        <v>122</v>
      </c>
      <c r="AG132" s="14" t="str">
        <f aca="false">IF(ISNUMBER(LARGE(F:F,ROW()-2)),LARGE(F:F,ROW()-2),"")</f>
        <v/>
      </c>
      <c r="AH132" s="14" t="n">
        <f aca="false">IF(AG131&lt;&gt;AG132,AH131+1,AH131)</f>
        <v>16</v>
      </c>
      <c r="AJ132" s="14" t="str">
        <f aca="false">IF(ISNUMBER(LARGE(H:H,ROW()-2)),LARGE(H:H,ROW()-2),"")</f>
        <v/>
      </c>
      <c r="AK132" s="14" t="n">
        <f aca="false">IF(AJ131&lt;&gt;AJ132,AK131+1,AK131)</f>
        <v>10</v>
      </c>
      <c r="AM132" s="14" t="str">
        <f aca="false">IF(ISNUMBER(SMALL(J:J,ROW()-2)),SMALL(J:J,ROW()-2),"")</f>
        <v/>
      </c>
      <c r="AN132" s="14" t="n">
        <f aca="false">IF(AM131&lt;&gt;AM132,AN131+1,AN131)</f>
        <v>8</v>
      </c>
      <c r="AP132" s="14" t="str">
        <f aca="false">IF(ISNUMBER(SMALL(L:L,ROW()-2)),SMALL(L:L,ROW()-2),"")</f>
        <v/>
      </c>
      <c r="AQ132" s="14" t="n">
        <f aca="false">IF(AP131&lt;&gt;AP132,AQ131+1,AQ131)</f>
        <v>27</v>
      </c>
      <c r="AS132" s="14" t="str">
        <f aca="false">IF(ISNUMBER(LARGE(N:N,ROW()-2)),LARGE(N:N,ROW()-2),"")</f>
        <v/>
      </c>
      <c r="AT132" s="14" t="n">
        <f aca="false">IF(AS131&lt;&gt;AS132,AT131+1,AT131)</f>
        <v>7</v>
      </c>
      <c r="AV132" s="14" t="str">
        <f aca="false">IF(ISNUMBER(SMALL(#REF!,ROW()-2)),SMALL(#REF!,ROW()-2),"")</f>
        <v/>
      </c>
      <c r="AW132" s="14" t="n">
        <f aca="false">IF(AV131&lt;&gt;AV132,AW131+1,AW131)</f>
        <v>1</v>
      </c>
      <c r="AY132" s="75"/>
      <c r="AZ132" s="15" t="str">
        <f aca="false">IF(ISNUMBER(LARGE(AY:AY,ROW()-2)),LARGE(AY:AY,ROW()-2),"")</f>
        <v/>
      </c>
      <c r="BB132" s="62" t="str">
        <f aca="false">IF(ISNUMBER(AY132),VLOOKUP(AY132,AZ:BA,2,0),"")</f>
        <v/>
      </c>
      <c r="BC132" s="62"/>
      <c r="BD132" s="62" t="n">
        <f aca="false">P132</f>
        <v>0</v>
      </c>
      <c r="BE132" s="14" t="str">
        <f aca="false">IF(ISNUMBER(SMALL(P:P,ROW()-2)),SMALL(P:P,ROW()-2),"")</f>
        <v/>
      </c>
      <c r="BF132" s="14" t="n">
        <f aca="false">IF(BE131&lt;&gt;BE132,BF131+1,BF131)</f>
        <v>32</v>
      </c>
      <c r="BG132" s="62" t="n">
        <f aca="false">IF(ISNUMBER(BD132),VLOOKUP(BD132,BE:BF,2,0),"")</f>
        <v>0</v>
      </c>
      <c r="BI132" s="14" t="str">
        <f aca="false">IF(ISNUMBER(SMALL(R:R,ROW()-2)),SMALL(R:R,ROW()-2),"")</f>
        <v/>
      </c>
      <c r="BJ132" s="14" t="n">
        <f aca="false">IF(BI131&lt;&gt;BI132,BJ131+1,BJ131)</f>
        <v>35</v>
      </c>
      <c r="BN132" s="29"/>
      <c r="BO132" s="29"/>
      <c r="BP132" s="29"/>
      <c r="BQ132" s="63"/>
      <c r="BR132" s="63"/>
      <c r="BS132" s="64" t="e">
        <f aca="false">#REF!</f>
        <v>#REF!</v>
      </c>
      <c r="BT132" s="63"/>
      <c r="BU132" s="64" t="e">
        <f aca="false">#REF!</f>
        <v>#REF!</v>
      </c>
      <c r="BV132" s="65"/>
      <c r="BW132" s="65"/>
      <c r="BX132" s="17" t="str">
        <f aca="false">IF(ISNUMBER(SMALL(BV:BV,ROW()-2)),SMALL(BV:BV,ROW()-2),"")</f>
        <v/>
      </c>
      <c r="BY132" s="14" t="n">
        <f aca="false">IF(BX131&lt;&gt;BX132,BY131+1,BY131)</f>
        <v>32</v>
      </c>
      <c r="CB132" s="13"/>
      <c r="CC132" s="13" t="n">
        <f aca="false">VLOOKUP(F132,AG:AH,2,0)</f>
        <v>16</v>
      </c>
      <c r="CD132" s="66"/>
      <c r="CE132" s="43" t="str">
        <f aca="false">IF(ISNUMBER(J132),VLOOKUP(J132,AM:AN,2,0),"")</f>
        <v/>
      </c>
      <c r="CF132" s="13"/>
      <c r="CG132" s="13" t="n">
        <f aca="false">VLOOKUP(H132,AJ:AK,2,0)</f>
        <v>10</v>
      </c>
      <c r="CH132" s="13"/>
      <c r="CI132" s="30"/>
      <c r="CJ132" s="30"/>
      <c r="CK132" s="30"/>
      <c r="CL132" s="30"/>
      <c r="CM132" s="30"/>
      <c r="CN132" s="30"/>
      <c r="CO132" s="30"/>
      <c r="CP132" s="31"/>
      <c r="CQ132" s="31"/>
      <c r="CR132" s="31"/>
      <c r="CS132" s="31"/>
      <c r="CT132" s="31"/>
    </row>
    <row r="133" customFormat="false" ht="12" hidden="false" customHeight="true" outlineLevel="0" collapsed="false">
      <c r="B133" s="33" t="str">
        <f aca="false">IF(MOD(ROW(),4)=3,((ROW()+1)/4),"")</f>
        <v/>
      </c>
      <c r="C133" s="48" t="str">
        <f aca="false">CONCATENATE(B131,"C")</f>
        <v>33C</v>
      </c>
      <c r="D133" s="49"/>
      <c r="E133" s="71"/>
      <c r="F133" s="51"/>
      <c r="G133" s="52" t="str">
        <f aca="false">IF(ISBLANK(F133),"",IF(F133=0,$CB$2,CC133))</f>
        <v/>
      </c>
      <c r="H133" s="51"/>
      <c r="I133" s="52" t="str">
        <f aca="false">IF(ISBLANK(H133),"",IF(H133=0,$CF$2,CG133))</f>
        <v/>
      </c>
      <c r="J133" s="51"/>
      <c r="K133" s="52" t="str">
        <f aca="false">IF(ISNUMBER(J133),VLOOKUP(J133,AM:AN,2,0),"")</f>
        <v/>
      </c>
      <c r="L133" s="51"/>
      <c r="M133" s="52" t="str">
        <f aca="false">IF(ISNUMBER(L133),VLOOKUP(L133,AP:AQ,2,0),"")</f>
        <v/>
      </c>
      <c r="N133" s="72"/>
      <c r="O133" s="73"/>
      <c r="P133" s="73"/>
      <c r="Q133" s="74"/>
      <c r="R133" s="52" t="str">
        <f aca="false">IF(ISNUMBER(G133),IF(ISNUMBER(I133),IF(ISNUMBER(K133),IF(ISNUMBER(M133),SUM(G133,I133,K133,M133),""),""),""),"")</f>
        <v/>
      </c>
      <c r="S133" s="57" t="str">
        <f aca="false">IF(ISNUMBER(R133),VLOOKUP(AB133,AC:AD,2,0),"")</f>
        <v/>
      </c>
      <c r="T133" s="26"/>
      <c r="U133" s="26"/>
      <c r="V133" s="26"/>
      <c r="W133" s="26"/>
      <c r="X133" s="27" t="str">
        <f aca="false">G133</f>
        <v/>
      </c>
      <c r="Y133" s="12" t="str">
        <f aca="false">I133</f>
        <v/>
      </c>
      <c r="Z133" s="59" t="str">
        <f aca="false">K133</f>
        <v/>
      </c>
      <c r="AA133" s="60" t="str">
        <f aca="false">M133</f>
        <v/>
      </c>
      <c r="AB133" s="17" t="str">
        <f aca="false">IF(ISNUMBER(R133),CONCATENATE(R133+100,X133+100,Y133+100,Z133+100,AA133+100)+0,"")</f>
        <v/>
      </c>
      <c r="AC133" s="17" t="str">
        <f aca="false">IF(ISNUMBER(SMALL(AB:AB,ROW()-2)),SMALL(AB:AB,ROW()-2),"")</f>
        <v/>
      </c>
      <c r="AD133" s="14" t="n">
        <f aca="false">IF(AC132&lt;&gt;AC133,AD132+1,AD132)</f>
        <v>122</v>
      </c>
      <c r="AG133" s="14" t="str">
        <f aca="false">IF(ISNUMBER(LARGE(F:F,ROW()-2)),LARGE(F:F,ROW()-2),"")</f>
        <v/>
      </c>
      <c r="AH133" s="14" t="n">
        <f aca="false">IF(AG132&lt;&gt;AG133,AH132+1,AH132)</f>
        <v>16</v>
      </c>
      <c r="AJ133" s="14" t="str">
        <f aca="false">IF(ISNUMBER(LARGE(H:H,ROW()-2)),LARGE(H:H,ROW()-2),"")</f>
        <v/>
      </c>
      <c r="AK133" s="14" t="n">
        <f aca="false">IF(AJ132&lt;&gt;AJ133,AK132+1,AK132)</f>
        <v>10</v>
      </c>
      <c r="AM133" s="14" t="str">
        <f aca="false">IF(ISNUMBER(SMALL(J:J,ROW()-2)),SMALL(J:J,ROW()-2),"")</f>
        <v/>
      </c>
      <c r="AN133" s="14" t="n">
        <f aca="false">IF(AM132&lt;&gt;AM133,AN132+1,AN132)</f>
        <v>8</v>
      </c>
      <c r="AP133" s="14" t="str">
        <f aca="false">IF(ISNUMBER(SMALL(L:L,ROW()-2)),SMALL(L:L,ROW()-2),"")</f>
        <v/>
      </c>
      <c r="AQ133" s="14" t="n">
        <f aca="false">IF(AP132&lt;&gt;AP133,AQ132+1,AQ132)</f>
        <v>27</v>
      </c>
      <c r="AS133" s="14" t="str">
        <f aca="false">IF(ISNUMBER(LARGE(N:N,ROW()-2)),LARGE(N:N,ROW()-2),"")</f>
        <v/>
      </c>
      <c r="AT133" s="14" t="n">
        <f aca="false">IF(AS132&lt;&gt;AS133,AT132+1,AT132)</f>
        <v>7</v>
      </c>
      <c r="AV133" s="14" t="str">
        <f aca="false">IF(ISNUMBER(SMALL(#REF!,ROW()-2)),SMALL(#REF!,ROW()-2),"")</f>
        <v/>
      </c>
      <c r="AW133" s="14" t="n">
        <f aca="false">IF(AV132&lt;&gt;AV133,AW132+1,AW132)</f>
        <v>1</v>
      </c>
      <c r="AY133" s="75"/>
      <c r="AZ133" s="15" t="str">
        <f aca="false">IF(ISNUMBER(LARGE(AY:AY,ROW()-2)),LARGE(AY:AY,ROW()-2),"")</f>
        <v/>
      </c>
      <c r="BB133" s="62"/>
      <c r="BC133" s="62"/>
      <c r="BD133" s="62"/>
      <c r="BE133" s="14" t="str">
        <f aca="false">IF(ISNUMBER(SMALL(P:P,ROW()-2)),SMALL(P:P,ROW()-2),"")</f>
        <v/>
      </c>
      <c r="BF133" s="14" t="n">
        <f aca="false">IF(BE132&lt;&gt;BE133,BF132+1,BF132)</f>
        <v>32</v>
      </c>
      <c r="BG133" s="62"/>
      <c r="BI133" s="14" t="str">
        <f aca="false">IF(ISNUMBER(SMALL(R:R,ROW()-2)),SMALL(R:R,ROW()-2),"")</f>
        <v/>
      </c>
      <c r="BJ133" s="14" t="n">
        <f aca="false">IF(BI132&lt;&gt;BI133,BJ132+1,BJ132)</f>
        <v>35</v>
      </c>
      <c r="BN133" s="29"/>
      <c r="BO133" s="29"/>
      <c r="BP133" s="29"/>
      <c r="BQ133" s="63"/>
      <c r="BR133" s="63"/>
      <c r="BS133" s="64"/>
      <c r="BT133" s="63"/>
      <c r="BU133" s="64"/>
      <c r="BV133" s="65"/>
      <c r="BW133" s="65"/>
      <c r="BX133" s="17" t="str">
        <f aca="false">IF(ISNUMBER(SMALL(BV:BV,ROW()-2)),SMALL(BV:BV,ROW()-2),"")</f>
        <v/>
      </c>
      <c r="BY133" s="14" t="n">
        <f aca="false">IF(BX132&lt;&gt;BX133,BY132+1,BY132)</f>
        <v>32</v>
      </c>
      <c r="CB133" s="13"/>
      <c r="CC133" s="13" t="n">
        <f aca="false">VLOOKUP(F133,AG:AH,2,0)</f>
        <v>16</v>
      </c>
      <c r="CD133" s="66"/>
      <c r="CE133" s="43" t="str">
        <f aca="false">IF(ISNUMBER(J133),VLOOKUP(J133,AM:AN,2,0),"")</f>
        <v/>
      </c>
      <c r="CF133" s="13"/>
      <c r="CG133" s="13" t="n">
        <f aca="false">VLOOKUP(H133,AJ:AK,2,0)</f>
        <v>10</v>
      </c>
      <c r="CH133" s="13"/>
      <c r="CI133" s="30"/>
      <c r="CJ133" s="30"/>
      <c r="CK133" s="30"/>
      <c r="CL133" s="30"/>
      <c r="CM133" s="30"/>
      <c r="CN133" s="30"/>
      <c r="CO133" s="30"/>
      <c r="CP133" s="31"/>
      <c r="CQ133" s="31"/>
      <c r="CR133" s="31"/>
      <c r="CS133" s="31"/>
      <c r="CT133" s="31"/>
    </row>
    <row r="134" customFormat="false" ht="12" hidden="false" customHeight="true" outlineLevel="0" collapsed="false">
      <c r="B134" s="33" t="str">
        <f aca="false">IF(MOD(ROW(),4)=3,((ROW()+1)/4),"")</f>
        <v/>
      </c>
      <c r="C134" s="48" t="str">
        <f aca="false">CONCATENATE(B131,"D")</f>
        <v>33D</v>
      </c>
      <c r="D134" s="49"/>
      <c r="E134" s="71"/>
      <c r="F134" s="51"/>
      <c r="G134" s="52" t="str">
        <f aca="false">IF(ISBLANK(F134),"",IF(F134=0,$CB$2,CC134))</f>
        <v/>
      </c>
      <c r="H134" s="51"/>
      <c r="I134" s="52" t="str">
        <f aca="false">IF(ISBLANK(H134),"",IF(H134=0,$CF$2,CG134))</f>
        <v/>
      </c>
      <c r="J134" s="51"/>
      <c r="K134" s="52" t="str">
        <f aca="false">IF(ISNUMBER(J134),VLOOKUP(J134,AM:AN,2,0),"")</f>
        <v/>
      </c>
      <c r="L134" s="51"/>
      <c r="M134" s="52" t="str">
        <f aca="false">IF(ISNUMBER(L134),VLOOKUP(L134,AP:AQ,2,0),"")</f>
        <v/>
      </c>
      <c r="N134" s="72"/>
      <c r="O134" s="73"/>
      <c r="P134" s="73"/>
      <c r="Q134" s="74"/>
      <c r="R134" s="52" t="str">
        <f aca="false">IF(ISNUMBER(G134),IF(ISNUMBER(I134),IF(ISNUMBER(K134),IF(ISNUMBER(M134),SUM(G134,I134,K134,M134),""),""),""),"")</f>
        <v/>
      </c>
      <c r="S134" s="57" t="str">
        <f aca="false">IF(ISNUMBER(R134),VLOOKUP(AB134,AC:AD,2,0),"")</f>
        <v/>
      </c>
      <c r="T134" s="26"/>
      <c r="U134" s="26"/>
      <c r="V134" s="26"/>
      <c r="W134" s="26"/>
      <c r="X134" s="27" t="str">
        <f aca="false">G134</f>
        <v/>
      </c>
      <c r="Y134" s="12" t="str">
        <f aca="false">I134</f>
        <v/>
      </c>
      <c r="Z134" s="59" t="str">
        <f aca="false">K134</f>
        <v/>
      </c>
      <c r="AA134" s="60" t="str">
        <f aca="false">M134</f>
        <v/>
      </c>
      <c r="AB134" s="17" t="str">
        <f aca="false">IF(ISNUMBER(R134),CONCATENATE(R134+100,X134+100,Y134+100,Z134+100,AA134+100)+0,"")</f>
        <v/>
      </c>
      <c r="AC134" s="17" t="str">
        <f aca="false">IF(ISNUMBER(SMALL(AB:AB,ROW()-2)),SMALL(AB:AB,ROW()-2),"")</f>
        <v/>
      </c>
      <c r="AD134" s="14" t="n">
        <f aca="false">IF(AC133&lt;&gt;AC134,AD133+1,AD133)</f>
        <v>122</v>
      </c>
      <c r="AG134" s="14" t="str">
        <f aca="false">IF(ISNUMBER(LARGE(F:F,ROW()-2)),LARGE(F:F,ROW()-2),"")</f>
        <v/>
      </c>
      <c r="AH134" s="14" t="n">
        <f aca="false">IF(AG133&lt;&gt;AG134,AH133+1,AH133)</f>
        <v>16</v>
      </c>
      <c r="AJ134" s="14" t="str">
        <f aca="false">IF(ISNUMBER(LARGE(H:H,ROW()-2)),LARGE(H:H,ROW()-2),"")</f>
        <v/>
      </c>
      <c r="AK134" s="14" t="n">
        <f aca="false">IF(AJ133&lt;&gt;AJ134,AK133+1,AK133)</f>
        <v>10</v>
      </c>
      <c r="AM134" s="14" t="str">
        <f aca="false">IF(ISNUMBER(SMALL(J:J,ROW()-2)),SMALL(J:J,ROW()-2),"")</f>
        <v/>
      </c>
      <c r="AN134" s="14" t="n">
        <f aca="false">IF(AM133&lt;&gt;AM134,AN133+1,AN133)</f>
        <v>8</v>
      </c>
      <c r="AP134" s="14" t="str">
        <f aca="false">IF(ISNUMBER(SMALL(L:L,ROW()-2)),SMALL(L:L,ROW()-2),"")</f>
        <v/>
      </c>
      <c r="AQ134" s="14" t="n">
        <f aca="false">IF(AP133&lt;&gt;AP134,AQ133+1,AQ133)</f>
        <v>27</v>
      </c>
      <c r="AS134" s="14" t="str">
        <f aca="false">IF(ISNUMBER(LARGE(N:N,ROW()-2)),LARGE(N:N,ROW()-2),"")</f>
        <v/>
      </c>
      <c r="AT134" s="14" t="n">
        <f aca="false">IF(AS133&lt;&gt;AS134,AT133+1,AT133)</f>
        <v>7</v>
      </c>
      <c r="AV134" s="14" t="str">
        <f aca="false">IF(ISNUMBER(SMALL(#REF!,ROW()-2)),SMALL(#REF!,ROW()-2),"")</f>
        <v/>
      </c>
      <c r="AW134" s="14" t="n">
        <f aca="false">IF(AV133&lt;&gt;AV134,AW133+1,AW133)</f>
        <v>1</v>
      </c>
      <c r="AY134" s="75"/>
      <c r="AZ134" s="15" t="str">
        <f aca="false">IF(ISNUMBER(LARGE(AY:AY,ROW()-2)),LARGE(AY:AY,ROW()-2),"")</f>
        <v/>
      </c>
      <c r="BB134" s="62"/>
      <c r="BC134" s="62"/>
      <c r="BD134" s="62"/>
      <c r="BE134" s="14" t="str">
        <f aca="false">IF(ISNUMBER(SMALL(P:P,ROW()-2)),SMALL(P:P,ROW()-2),"")</f>
        <v/>
      </c>
      <c r="BF134" s="14" t="n">
        <f aca="false">IF(BE133&lt;&gt;BE134,BF133+1,BF133)</f>
        <v>32</v>
      </c>
      <c r="BG134" s="62"/>
      <c r="BI134" s="14" t="str">
        <f aca="false">IF(ISNUMBER(SMALL(R:R,ROW()-2)),SMALL(R:R,ROW()-2),"")</f>
        <v/>
      </c>
      <c r="BJ134" s="14" t="n">
        <f aca="false">IF(BI133&lt;&gt;BI134,BJ133+1,BJ133)</f>
        <v>35</v>
      </c>
      <c r="BN134" s="29"/>
      <c r="BO134" s="29"/>
      <c r="BP134" s="29"/>
      <c r="BQ134" s="63"/>
      <c r="BR134" s="63"/>
      <c r="BS134" s="64"/>
      <c r="BT134" s="63"/>
      <c r="BU134" s="64"/>
      <c r="BV134" s="65"/>
      <c r="BW134" s="65"/>
      <c r="BX134" s="17" t="str">
        <f aca="false">IF(ISNUMBER(SMALL(BV:BV,ROW()-2)),SMALL(BV:BV,ROW()-2),"")</f>
        <v/>
      </c>
      <c r="BY134" s="14" t="n">
        <f aca="false">IF(BX133&lt;&gt;BX134,BY133+1,BY133)</f>
        <v>32</v>
      </c>
      <c r="CB134" s="13"/>
      <c r="CC134" s="13" t="n">
        <f aca="false">VLOOKUP(F134,AG:AH,2,0)</f>
        <v>16</v>
      </c>
      <c r="CD134" s="66"/>
      <c r="CE134" s="43" t="str">
        <f aca="false">IF(ISNUMBER(J134),VLOOKUP(J134,AM:AN,2,0),"")</f>
        <v/>
      </c>
      <c r="CF134" s="13"/>
      <c r="CG134" s="13" t="n">
        <f aca="false">VLOOKUP(H134,AJ:AK,2,0)</f>
        <v>10</v>
      </c>
      <c r="CH134" s="13"/>
      <c r="CI134" s="30"/>
      <c r="CJ134" s="30"/>
      <c r="CK134" s="30"/>
      <c r="CL134" s="30"/>
      <c r="CM134" s="30"/>
      <c r="CN134" s="30"/>
      <c r="CO134" s="30"/>
      <c r="CP134" s="31"/>
      <c r="CQ134" s="31"/>
      <c r="CR134" s="31"/>
      <c r="CS134" s="31"/>
      <c r="CT134" s="31"/>
    </row>
    <row r="135" customFormat="false" ht="12" hidden="false" customHeight="true" outlineLevel="0" collapsed="false">
      <c r="B135" s="33" t="n">
        <f aca="false">IF(MOD(ROW(),4)=3,((ROW()+1)/4),"")</f>
        <v>34</v>
      </c>
      <c r="C135" s="48" t="str">
        <f aca="false">CONCATENATE(B135,"A")</f>
        <v>34A</v>
      </c>
      <c r="D135" s="49"/>
      <c r="E135" s="50"/>
      <c r="F135" s="51"/>
      <c r="G135" s="52" t="str">
        <f aca="false">IF(ISBLANK(F135),"",IF(F135=0,$CB$2,CC135))</f>
        <v/>
      </c>
      <c r="H135" s="51"/>
      <c r="I135" s="52" t="str">
        <f aca="false">IF(ISBLANK(H135),"",IF(H135=0,$CF$2,CG135))</f>
        <v/>
      </c>
      <c r="J135" s="51"/>
      <c r="K135" s="52" t="str">
        <f aca="false">IF(ISNUMBER(J135),VLOOKUP(J135,AM:AN,2,0),"")</f>
        <v/>
      </c>
      <c r="L135" s="51"/>
      <c r="M135" s="53" t="str">
        <f aca="false">IF(ISNUMBER(L135),VLOOKUP(L135,AP:AQ,2,0),"")</f>
        <v/>
      </c>
      <c r="N135" s="72"/>
      <c r="O135" s="73" t="str">
        <f aca="false">IF(ISBLANK(N135),"",IF(N135=0,$CC$2,CD135))</f>
        <v/>
      </c>
      <c r="P135" s="73" t="str">
        <f aca="false">IF(ISNUMBER(O135),IF(ISNUMBER(O135),IF(ISNUMBER(O135),IF(ISNUMBER(O135),O135+G135+G136+G137+G138+I135+I136+I137+I138+K135+K136+K137+K138+M135+M136+M137+M138,""),""),""),"")</f>
        <v/>
      </c>
      <c r="Q135" s="74" t="str">
        <f aca="false">IF(ISNUMBER(P135),VLOOKUP(BV135,BX:BY,2,0),"")</f>
        <v/>
      </c>
      <c r="R135" s="52" t="str">
        <f aca="false">IF(ISNUMBER(G135),IF(ISNUMBER(I135),IF(ISNUMBER(K135),IF(ISNUMBER(M135),SUM(G135,I135,K135,M135),""),""),""),"")</f>
        <v/>
      </c>
      <c r="S135" s="57" t="str">
        <f aca="false">IF(ISNUMBER(R135),VLOOKUP(AB135,AC:AD,2,0),"")</f>
        <v/>
      </c>
      <c r="T135" s="26"/>
      <c r="U135" s="26"/>
      <c r="V135" s="26"/>
      <c r="W135" s="26"/>
      <c r="X135" s="27" t="str">
        <f aca="false">G135</f>
        <v/>
      </c>
      <c r="Y135" s="12" t="str">
        <f aca="false">I135</f>
        <v/>
      </c>
      <c r="Z135" s="59" t="str">
        <f aca="false">K135</f>
        <v/>
      </c>
      <c r="AA135" s="60" t="str">
        <f aca="false">M135</f>
        <v/>
      </c>
      <c r="AB135" s="17" t="str">
        <f aca="false">IF(ISNUMBER(R135),CONCATENATE(R135+100,X135+100,Y135+100,Z135+100,AA135+100)+0,"")</f>
        <v/>
      </c>
      <c r="AC135" s="17" t="str">
        <f aca="false">IF(ISNUMBER(SMALL(AB:AB,ROW()-2)),SMALL(AB:AB,ROW()-2),"")</f>
        <v/>
      </c>
      <c r="AD135" s="14" t="n">
        <f aca="false">IF(AC134&lt;&gt;AC135,AD134+1,AD134)</f>
        <v>122</v>
      </c>
      <c r="AG135" s="14" t="str">
        <f aca="false">IF(ISNUMBER(LARGE(F:F,ROW()-2)),LARGE(F:F,ROW()-2),"")</f>
        <v/>
      </c>
      <c r="AH135" s="14" t="n">
        <f aca="false">IF(AG134&lt;&gt;AG135,AH134+1,AH134)</f>
        <v>16</v>
      </c>
      <c r="AJ135" s="14" t="str">
        <f aca="false">IF(ISNUMBER(LARGE(H:H,ROW()-2)),LARGE(H:H,ROW()-2),"")</f>
        <v/>
      </c>
      <c r="AK135" s="14" t="n">
        <f aca="false">IF(AJ134&lt;&gt;AJ135,AK134+1,AK134)</f>
        <v>10</v>
      </c>
      <c r="AM135" s="14" t="str">
        <f aca="false">IF(ISNUMBER(SMALL(J:J,ROW()-2)),SMALL(J:J,ROW()-2),"")</f>
        <v/>
      </c>
      <c r="AN135" s="14" t="n">
        <f aca="false">IF(AM134&lt;&gt;AM135,AN134+1,AN134)</f>
        <v>8</v>
      </c>
      <c r="AP135" s="14" t="str">
        <f aca="false">IF(ISNUMBER(SMALL(L:L,ROW()-2)),SMALL(L:L,ROW()-2),"")</f>
        <v/>
      </c>
      <c r="AQ135" s="14" t="n">
        <f aca="false">IF(AP134&lt;&gt;AP135,AQ134+1,AQ134)</f>
        <v>27</v>
      </c>
      <c r="AS135" s="14" t="str">
        <f aca="false">IF(ISNUMBER(LARGE(N:N,ROW()-2)),LARGE(N:N,ROW()-2),"")</f>
        <v/>
      </c>
      <c r="AT135" s="14" t="n">
        <f aca="false">IF(AS134&lt;&gt;AS135,AT134+1,AT134)</f>
        <v>7</v>
      </c>
      <c r="AV135" s="14" t="str">
        <f aca="false">IF(ISNUMBER(SMALL(#REF!,ROW()-2)),SMALL(#REF!,ROW()-2),"")</f>
        <v/>
      </c>
      <c r="AW135" s="14" t="n">
        <f aca="false">IF(AV134&lt;&gt;AV135,AW134+1,AW134)</f>
        <v>1</v>
      </c>
      <c r="AY135" s="75"/>
      <c r="AZ135" s="15" t="str">
        <f aca="false">IF(ISNUMBER(LARGE(AY:AY,ROW()-2)),LARGE(AY:AY,ROW()-2),"")</f>
        <v/>
      </c>
      <c r="BB135" s="62" t="str">
        <f aca="false">IF(ISNUMBER(AY135),VLOOKUP(AY135,AZ:BA,2,0),"")</f>
        <v/>
      </c>
      <c r="BC135" s="62"/>
      <c r="BD135" s="62" t="str">
        <f aca="false">P135</f>
        <v/>
      </c>
      <c r="BE135" s="14" t="str">
        <f aca="false">IF(ISNUMBER(SMALL(P:P,ROW()-2)),SMALL(P:P,ROW()-2),"")</f>
        <v/>
      </c>
      <c r="BF135" s="14" t="n">
        <f aca="false">IF(BE134&lt;&gt;BE135,BF134+1,BF134)</f>
        <v>32</v>
      </c>
      <c r="BG135" s="62" t="str">
        <f aca="false">IF(ISNUMBER(BD135),VLOOKUP(BD135,BE:BF,2,0),"")</f>
        <v/>
      </c>
      <c r="BI135" s="14" t="str">
        <f aca="false">IF(ISNUMBER(SMALL(R:R,ROW()-2)),SMALL(R:R,ROW()-2),"")</f>
        <v/>
      </c>
      <c r="BJ135" s="14" t="n">
        <f aca="false">IF(BI134&lt;&gt;BI135,BJ134+1,BJ134)</f>
        <v>35</v>
      </c>
      <c r="BN135" s="29" t="str">
        <f aca="false">P135</f>
        <v/>
      </c>
      <c r="BO135" s="29" t="n">
        <f aca="false">SUM(G135,G136,G137,G138)</f>
        <v>0</v>
      </c>
      <c r="BP135" s="29" t="n">
        <f aca="false">SUM(I135,I136,I137,I138)</f>
        <v>0</v>
      </c>
      <c r="BQ135" s="63" t="n">
        <f aca="false">SUM(K135,K136,K137,K138)</f>
        <v>0</v>
      </c>
      <c r="BR135" s="63" t="str">
        <f aca="false">O135</f>
        <v/>
      </c>
      <c r="BS135" s="64" t="e">
        <f aca="false">#REF!</f>
        <v>#REF!</v>
      </c>
      <c r="BT135" s="63" t="n">
        <f aca="false">SUM(M135,M136,M137,M138)</f>
        <v>0</v>
      </c>
      <c r="BU135" s="64" t="e">
        <f aca="false">#REF!</f>
        <v>#REF!</v>
      </c>
      <c r="BV135" s="65" t="str">
        <f aca="false">IF(ISNUMBER(P135),CONCATENATE(BN135+100,BO135+100,BP135+100,BQ135+100,BT135+100,BR135+100)+0,"")</f>
        <v/>
      </c>
      <c r="BW135" s="65" t="str">
        <f aca="false">IF(ISNUMBER(SMALL(BV:BV,ROW()-2)),SMALL(BV:BV,ROW()-2),"")</f>
        <v/>
      </c>
      <c r="BX135" s="17" t="str">
        <f aca="false">IF(ISNUMBER(SMALL(BV:BV,ROW()-2)),SMALL(BV:BV,ROW()-2),"")</f>
        <v/>
      </c>
      <c r="BY135" s="14" t="n">
        <f aca="false">IF(BX134&lt;&gt;BX135,BY134+1,BY134)</f>
        <v>32</v>
      </c>
      <c r="CB135" s="13"/>
      <c r="CC135" s="13" t="n">
        <f aca="false">VLOOKUP(F135,AG:AH,2,0)</f>
        <v>16</v>
      </c>
      <c r="CD135" s="66" t="str">
        <f aca="false">VLOOKUP(N135,AS:AT,2,0)</f>
        <v> </v>
      </c>
      <c r="CE135" s="43" t="str">
        <f aca="false">IF(ISNUMBER(J135),VLOOKUP(J135,AM:AN,2,0),"")</f>
        <v/>
      </c>
      <c r="CF135" s="13"/>
      <c r="CG135" s="13" t="n">
        <f aca="false">VLOOKUP(H135,AJ:AK,2,0)</f>
        <v>10</v>
      </c>
      <c r="CH135" s="13"/>
      <c r="CI135" s="30"/>
      <c r="CJ135" s="30"/>
      <c r="CK135" s="30"/>
      <c r="CL135" s="30"/>
      <c r="CM135" s="30"/>
      <c r="CN135" s="30"/>
      <c r="CO135" s="30"/>
      <c r="CP135" s="31"/>
      <c r="CQ135" s="31"/>
      <c r="CR135" s="31"/>
      <c r="CS135" s="31"/>
      <c r="CT135" s="31"/>
    </row>
    <row r="136" customFormat="false" ht="12" hidden="false" customHeight="true" outlineLevel="0" collapsed="false">
      <c r="B136" s="33" t="str">
        <f aca="false">IF(MOD(ROW(),4)=3,((ROW()+1)/4),"")</f>
        <v/>
      </c>
      <c r="C136" s="48" t="str">
        <f aca="false">CONCATENATE(B135,"B")</f>
        <v>34B</v>
      </c>
      <c r="D136" s="49"/>
      <c r="E136" s="50"/>
      <c r="F136" s="51"/>
      <c r="G136" s="52" t="str">
        <f aca="false">IF(ISBLANK(F136),"",IF(F136=0,$CB$2,CC136))</f>
        <v/>
      </c>
      <c r="H136" s="51"/>
      <c r="I136" s="52" t="str">
        <f aca="false">IF(ISBLANK(H136),"",IF(H136=0,$CF$2,CG136))</f>
        <v/>
      </c>
      <c r="J136" s="51"/>
      <c r="K136" s="52" t="str">
        <f aca="false">IF(ISNUMBER(J136),VLOOKUP(J136,AM:AN,2,0),"")</f>
        <v/>
      </c>
      <c r="L136" s="51"/>
      <c r="M136" s="52" t="str">
        <f aca="false">IF(ISNUMBER(L136),VLOOKUP(L136,AP:AQ,2,0),"")</f>
        <v/>
      </c>
      <c r="N136" s="72"/>
      <c r="O136" s="73"/>
      <c r="P136" s="73"/>
      <c r="Q136" s="74"/>
      <c r="R136" s="52" t="str">
        <f aca="false">IF(ISNUMBER(G136),IF(ISNUMBER(I136),IF(ISNUMBER(K136),IF(ISNUMBER(M136),SUM(G136,I136,K136,M136),""),""),""),"")</f>
        <v/>
      </c>
      <c r="S136" s="57" t="str">
        <f aca="false">IF(ISNUMBER(R136),VLOOKUP(AB136,AC:AD,2,0),"")</f>
        <v/>
      </c>
      <c r="T136" s="26"/>
      <c r="U136" s="26"/>
      <c r="V136" s="26"/>
      <c r="W136" s="26"/>
      <c r="X136" s="27" t="str">
        <f aca="false">G136</f>
        <v/>
      </c>
      <c r="Y136" s="12" t="str">
        <f aca="false">I136</f>
        <v/>
      </c>
      <c r="Z136" s="59" t="str">
        <f aca="false">K136</f>
        <v/>
      </c>
      <c r="AA136" s="60" t="str">
        <f aca="false">M136</f>
        <v/>
      </c>
      <c r="AB136" s="17" t="str">
        <f aca="false">IF(ISNUMBER(R136),CONCATENATE(R136+100,X136+100,Y136+100,Z136+100,AA136+100)+0,"")</f>
        <v/>
      </c>
      <c r="AC136" s="17" t="str">
        <f aca="false">IF(ISNUMBER(SMALL(AB:AB,ROW()-2)),SMALL(AB:AB,ROW()-2),"")</f>
        <v/>
      </c>
      <c r="AD136" s="14" t="n">
        <f aca="false">IF(AC135&lt;&gt;AC136,AD135+1,AD135)</f>
        <v>122</v>
      </c>
      <c r="AG136" s="14" t="str">
        <f aca="false">IF(ISNUMBER(LARGE(F:F,ROW()-2)),LARGE(F:F,ROW()-2),"")</f>
        <v/>
      </c>
      <c r="AH136" s="14" t="n">
        <f aca="false">IF(AG135&lt;&gt;AG136,AH135+1,AH135)</f>
        <v>16</v>
      </c>
      <c r="AJ136" s="14" t="str">
        <f aca="false">IF(ISNUMBER(LARGE(H:H,ROW()-2)),LARGE(H:H,ROW()-2),"")</f>
        <v/>
      </c>
      <c r="AK136" s="14" t="n">
        <f aca="false">IF(AJ135&lt;&gt;AJ136,AK135+1,AK135)</f>
        <v>10</v>
      </c>
      <c r="AM136" s="14" t="str">
        <f aca="false">IF(ISNUMBER(SMALL(J:J,ROW()-2)),SMALL(J:J,ROW()-2),"")</f>
        <v/>
      </c>
      <c r="AN136" s="14" t="n">
        <f aca="false">IF(AM135&lt;&gt;AM136,AN135+1,AN135)</f>
        <v>8</v>
      </c>
      <c r="AP136" s="14" t="str">
        <f aca="false">IF(ISNUMBER(SMALL(L:L,ROW()-2)),SMALL(L:L,ROW()-2),"")</f>
        <v/>
      </c>
      <c r="AQ136" s="14" t="n">
        <f aca="false">IF(AP135&lt;&gt;AP136,AQ135+1,AQ135)</f>
        <v>27</v>
      </c>
      <c r="AS136" s="14" t="str">
        <f aca="false">IF(ISNUMBER(LARGE(N:N,ROW()-2)),LARGE(N:N,ROW()-2),"")</f>
        <v/>
      </c>
      <c r="AT136" s="14" t="n">
        <f aca="false">IF(AS135&lt;&gt;AS136,AT135+1,AT135)</f>
        <v>7</v>
      </c>
      <c r="AV136" s="14" t="str">
        <f aca="false">IF(ISNUMBER(SMALL(#REF!,ROW()-2)),SMALL(#REF!,ROW()-2),"")</f>
        <v/>
      </c>
      <c r="AW136" s="14" t="n">
        <f aca="false">IF(AV135&lt;&gt;AV136,AW135+1,AW135)</f>
        <v>1</v>
      </c>
      <c r="AY136" s="75"/>
      <c r="AZ136" s="15" t="str">
        <f aca="false">IF(ISNUMBER(LARGE(AY:AY,ROW()-2)),LARGE(AY:AY,ROW()-2),"")</f>
        <v/>
      </c>
      <c r="BB136" s="62"/>
      <c r="BC136" s="62"/>
      <c r="BD136" s="62"/>
      <c r="BE136" s="14" t="str">
        <f aca="false">IF(ISNUMBER(SMALL(P:P,ROW()-2)),SMALL(P:P,ROW()-2),"")</f>
        <v/>
      </c>
      <c r="BF136" s="14" t="n">
        <f aca="false">IF(BE135&lt;&gt;BE136,BF135+1,BF135)</f>
        <v>32</v>
      </c>
      <c r="BG136" s="62"/>
      <c r="BI136" s="14" t="str">
        <f aca="false">IF(ISNUMBER(SMALL(R:R,ROW()-2)),SMALL(R:R,ROW()-2),"")</f>
        <v/>
      </c>
      <c r="BJ136" s="14" t="n">
        <f aca="false">IF(BI135&lt;&gt;BI136,BJ135+1,BJ135)</f>
        <v>35</v>
      </c>
      <c r="BN136" s="29"/>
      <c r="BO136" s="29"/>
      <c r="BP136" s="29"/>
      <c r="BQ136" s="63"/>
      <c r="BR136" s="63"/>
      <c r="BS136" s="64"/>
      <c r="BT136" s="63"/>
      <c r="BU136" s="64"/>
      <c r="BV136" s="65"/>
      <c r="BW136" s="65"/>
      <c r="BX136" s="17" t="str">
        <f aca="false">IF(ISNUMBER(SMALL(BV:BV,ROW()-2)),SMALL(BV:BV,ROW()-2),"")</f>
        <v/>
      </c>
      <c r="BY136" s="14" t="n">
        <f aca="false">IF(BX135&lt;&gt;BX136,BY135+1,BY135)</f>
        <v>32</v>
      </c>
      <c r="CB136" s="13"/>
      <c r="CC136" s="13" t="n">
        <f aca="false">VLOOKUP(F136,AG:AH,2,0)</f>
        <v>16</v>
      </c>
      <c r="CD136" s="66"/>
      <c r="CE136" s="43" t="str">
        <f aca="false">IF(ISNUMBER(J136),VLOOKUP(J136,AM:AN,2,0),"")</f>
        <v/>
      </c>
      <c r="CF136" s="13"/>
      <c r="CG136" s="13" t="n">
        <f aca="false">VLOOKUP(H136,AJ:AK,2,0)</f>
        <v>10</v>
      </c>
      <c r="CH136" s="13"/>
      <c r="CI136" s="30"/>
      <c r="CJ136" s="30"/>
      <c r="CK136" s="30"/>
      <c r="CL136" s="30"/>
      <c r="CM136" s="30"/>
      <c r="CN136" s="30"/>
      <c r="CO136" s="30"/>
      <c r="CP136" s="31"/>
      <c r="CQ136" s="31"/>
      <c r="CR136" s="31"/>
      <c r="CS136" s="31"/>
      <c r="CT136" s="31"/>
    </row>
    <row r="137" customFormat="false" ht="12" hidden="false" customHeight="true" outlineLevel="0" collapsed="false">
      <c r="B137" s="33" t="str">
        <f aca="false">IF(MOD(ROW(),4)=3,((ROW()+1)/4),"")</f>
        <v/>
      </c>
      <c r="C137" s="48" t="str">
        <f aca="false">CONCATENATE(B135,"C")</f>
        <v>34C</v>
      </c>
      <c r="D137" s="49"/>
      <c r="E137" s="50"/>
      <c r="F137" s="51"/>
      <c r="G137" s="52" t="str">
        <f aca="false">IF(ISBLANK(F137),"",IF(F137=0,$CB$2,CC137))</f>
        <v/>
      </c>
      <c r="H137" s="51"/>
      <c r="I137" s="52" t="str">
        <f aca="false">IF(ISBLANK(H137),"",IF(H137=0,$CF$2,CG137))</f>
        <v/>
      </c>
      <c r="J137" s="51"/>
      <c r="K137" s="52" t="str">
        <f aca="false">IF(ISNUMBER(J137),VLOOKUP(J137,AM:AN,2,0),"")</f>
        <v/>
      </c>
      <c r="L137" s="51"/>
      <c r="M137" s="52" t="str">
        <f aca="false">IF(ISNUMBER(L137),VLOOKUP(L137,AP:AQ,2,0),"")</f>
        <v/>
      </c>
      <c r="N137" s="72"/>
      <c r="O137" s="73"/>
      <c r="P137" s="73"/>
      <c r="Q137" s="74"/>
      <c r="R137" s="52" t="str">
        <f aca="false">IF(ISNUMBER(G137),IF(ISNUMBER(I137),IF(ISNUMBER(K137),IF(ISNUMBER(M137),SUM(G137,I137,K137,M137),""),""),""),"")</f>
        <v/>
      </c>
      <c r="S137" s="57" t="str">
        <f aca="false">IF(ISNUMBER(R137),VLOOKUP(AB137,AC:AD,2,0),"")</f>
        <v/>
      </c>
      <c r="T137" s="26"/>
      <c r="U137" s="26"/>
      <c r="V137" s="26"/>
      <c r="W137" s="26"/>
      <c r="X137" s="27" t="str">
        <f aca="false">G137</f>
        <v/>
      </c>
      <c r="Y137" s="12" t="str">
        <f aca="false">I137</f>
        <v/>
      </c>
      <c r="Z137" s="59" t="str">
        <f aca="false">K137</f>
        <v/>
      </c>
      <c r="AA137" s="60" t="str">
        <f aca="false">M137</f>
        <v/>
      </c>
      <c r="AB137" s="17" t="str">
        <f aca="false">IF(ISNUMBER(R137),CONCATENATE(R137+100,X137+100,Y137+100,Z137+100,AA137+100)+0,"")</f>
        <v/>
      </c>
      <c r="AC137" s="17" t="str">
        <f aca="false">IF(ISNUMBER(SMALL(AB:AB,ROW()-2)),SMALL(AB:AB,ROW()-2),"")</f>
        <v/>
      </c>
      <c r="AD137" s="14" t="n">
        <f aca="false">IF(AC136&lt;&gt;AC137,AD136+1,AD136)</f>
        <v>122</v>
      </c>
      <c r="AG137" s="14" t="str">
        <f aca="false">IF(ISNUMBER(LARGE(F:F,ROW()-2)),LARGE(F:F,ROW()-2),"")</f>
        <v/>
      </c>
      <c r="AH137" s="14" t="n">
        <f aca="false">IF(AG136&lt;&gt;AG137,AH136+1,AH136)</f>
        <v>16</v>
      </c>
      <c r="AJ137" s="14" t="str">
        <f aca="false">IF(ISNUMBER(LARGE(H:H,ROW()-2)),LARGE(H:H,ROW()-2),"")</f>
        <v/>
      </c>
      <c r="AK137" s="14" t="n">
        <f aca="false">IF(AJ136&lt;&gt;AJ137,AK136+1,AK136)</f>
        <v>10</v>
      </c>
      <c r="AM137" s="14" t="str">
        <f aca="false">IF(ISNUMBER(SMALL(J:J,ROW()-2)),SMALL(J:J,ROW()-2),"")</f>
        <v/>
      </c>
      <c r="AN137" s="14" t="n">
        <f aca="false">IF(AM136&lt;&gt;AM137,AN136+1,AN136)</f>
        <v>8</v>
      </c>
      <c r="AP137" s="14" t="str">
        <f aca="false">IF(ISNUMBER(SMALL(L:L,ROW()-2)),SMALL(L:L,ROW()-2),"")</f>
        <v/>
      </c>
      <c r="AQ137" s="14" t="n">
        <f aca="false">IF(AP136&lt;&gt;AP137,AQ136+1,AQ136)</f>
        <v>27</v>
      </c>
      <c r="AS137" s="14" t="str">
        <f aca="false">IF(ISNUMBER(LARGE(N:N,ROW()-2)),LARGE(N:N,ROW()-2),"")</f>
        <v/>
      </c>
      <c r="AT137" s="14" t="n">
        <f aca="false">IF(AS136&lt;&gt;AS137,AT136+1,AT136)</f>
        <v>7</v>
      </c>
      <c r="AV137" s="14" t="str">
        <f aca="false">IF(ISNUMBER(SMALL(#REF!,ROW()-2)),SMALL(#REF!,ROW()-2),"")</f>
        <v/>
      </c>
      <c r="AW137" s="14" t="n">
        <f aca="false">IF(AV136&lt;&gt;AV137,AW136+1,AW136)</f>
        <v>1</v>
      </c>
      <c r="AY137" s="75"/>
      <c r="AZ137" s="15" t="str">
        <f aca="false">IF(ISNUMBER(LARGE(AY:AY,ROW()-2)),LARGE(AY:AY,ROW()-2),"")</f>
        <v/>
      </c>
      <c r="BB137" s="62"/>
      <c r="BC137" s="62"/>
      <c r="BD137" s="62"/>
      <c r="BE137" s="14" t="str">
        <f aca="false">IF(ISNUMBER(SMALL(P:P,ROW()-2)),SMALL(P:P,ROW()-2),"")</f>
        <v/>
      </c>
      <c r="BF137" s="14" t="n">
        <f aca="false">IF(BE136&lt;&gt;BE137,BF136+1,BF136)</f>
        <v>32</v>
      </c>
      <c r="BG137" s="62"/>
      <c r="BI137" s="14" t="str">
        <f aca="false">IF(ISNUMBER(SMALL(R:R,ROW()-2)),SMALL(R:R,ROW()-2),"")</f>
        <v/>
      </c>
      <c r="BJ137" s="14" t="n">
        <f aca="false">IF(BI136&lt;&gt;BI137,BJ136+1,BJ136)</f>
        <v>35</v>
      </c>
      <c r="BN137" s="29"/>
      <c r="BO137" s="29"/>
      <c r="BP137" s="29"/>
      <c r="BQ137" s="63"/>
      <c r="BR137" s="63"/>
      <c r="BS137" s="64"/>
      <c r="BT137" s="63"/>
      <c r="BU137" s="64"/>
      <c r="BV137" s="65"/>
      <c r="BW137" s="65"/>
      <c r="BX137" s="17" t="str">
        <f aca="false">IF(ISNUMBER(SMALL(BV:BV,ROW()-2)),SMALL(BV:BV,ROW()-2),"")</f>
        <v/>
      </c>
      <c r="BY137" s="14" t="n">
        <f aca="false">IF(BX136&lt;&gt;BX137,BY136+1,BY136)</f>
        <v>32</v>
      </c>
      <c r="CB137" s="13"/>
      <c r="CC137" s="13" t="n">
        <f aca="false">VLOOKUP(F137,AG:AH,2,0)</f>
        <v>16</v>
      </c>
      <c r="CD137" s="66"/>
      <c r="CE137" s="43" t="str">
        <f aca="false">IF(ISNUMBER(J137),VLOOKUP(J137,AM:AN,2,0),"")</f>
        <v/>
      </c>
      <c r="CF137" s="13"/>
      <c r="CG137" s="13" t="n">
        <f aca="false">VLOOKUP(H137,AJ:AK,2,0)</f>
        <v>10</v>
      </c>
      <c r="CH137" s="13"/>
      <c r="CI137" s="30"/>
      <c r="CJ137" s="30"/>
      <c r="CK137" s="30"/>
      <c r="CL137" s="30"/>
      <c r="CM137" s="30"/>
      <c r="CN137" s="30"/>
      <c r="CO137" s="30"/>
      <c r="CP137" s="31"/>
      <c r="CQ137" s="31"/>
      <c r="CR137" s="31"/>
      <c r="CS137" s="31"/>
      <c r="CT137" s="31"/>
    </row>
    <row r="138" customFormat="false" ht="12" hidden="false" customHeight="true" outlineLevel="0" collapsed="false">
      <c r="B138" s="33" t="str">
        <f aca="false">IF(MOD(ROW(),4)=3,((ROW()+1)/4),"")</f>
        <v/>
      </c>
      <c r="C138" s="48" t="str">
        <f aca="false">CONCATENATE(B135,"D")</f>
        <v>34D</v>
      </c>
      <c r="D138" s="49"/>
      <c r="E138" s="50"/>
      <c r="F138" s="51"/>
      <c r="G138" s="52" t="str">
        <f aca="false">IF(ISBLANK(F138),"",IF(F138=0,$CB$2,CC138))</f>
        <v/>
      </c>
      <c r="H138" s="51"/>
      <c r="I138" s="52" t="str">
        <f aca="false">IF(ISBLANK(H138),"",IF(H138=0,$CF$2,CG138))</f>
        <v/>
      </c>
      <c r="J138" s="51"/>
      <c r="K138" s="52" t="str">
        <f aca="false">IF(ISNUMBER(J138),VLOOKUP(J138,AM:AN,2,0),"")</f>
        <v/>
      </c>
      <c r="L138" s="51"/>
      <c r="M138" s="52" t="str">
        <f aca="false">IF(ISNUMBER(L138),VLOOKUP(L138,AP:AQ,2,0),"")</f>
        <v/>
      </c>
      <c r="N138" s="72"/>
      <c r="O138" s="73"/>
      <c r="P138" s="73"/>
      <c r="Q138" s="74"/>
      <c r="R138" s="52" t="str">
        <f aca="false">IF(ISNUMBER(G138),IF(ISNUMBER(I138),IF(ISNUMBER(K138),IF(ISNUMBER(M138),SUM(G138,I138,K138,M138),""),""),""),"")</f>
        <v/>
      </c>
      <c r="S138" s="57" t="str">
        <f aca="false">IF(ISNUMBER(R138),VLOOKUP(AB138,AC:AD,2,0),"")</f>
        <v/>
      </c>
      <c r="T138" s="26"/>
      <c r="U138" s="26"/>
      <c r="V138" s="26"/>
      <c r="W138" s="26"/>
      <c r="X138" s="27" t="str">
        <f aca="false">G138</f>
        <v/>
      </c>
      <c r="Y138" s="12" t="str">
        <f aca="false">I138</f>
        <v/>
      </c>
      <c r="Z138" s="59" t="str">
        <f aca="false">K138</f>
        <v/>
      </c>
      <c r="AA138" s="60" t="str">
        <f aca="false">M138</f>
        <v/>
      </c>
      <c r="AB138" s="17" t="str">
        <f aca="false">IF(ISNUMBER(R138),CONCATENATE(R138+100,X138+100,Y138+100,Z138+100,AA138+100)+0,"")</f>
        <v/>
      </c>
      <c r="AC138" s="17" t="str">
        <f aca="false">IF(ISNUMBER(SMALL(AB:AB,ROW()-2)),SMALL(AB:AB,ROW()-2),"")</f>
        <v/>
      </c>
      <c r="AD138" s="14" t="n">
        <f aca="false">IF(AC137&lt;&gt;AC138,AD137+1,AD137)</f>
        <v>122</v>
      </c>
      <c r="AG138" s="14" t="str">
        <f aca="false">IF(ISNUMBER(LARGE(F:F,ROW()-2)),LARGE(F:F,ROW()-2),"")</f>
        <v/>
      </c>
      <c r="AH138" s="14" t="n">
        <f aca="false">IF(AG137&lt;&gt;AG138,AH137+1,AH137)</f>
        <v>16</v>
      </c>
      <c r="AJ138" s="14" t="str">
        <f aca="false">IF(ISNUMBER(LARGE(H:H,ROW()-2)),LARGE(H:H,ROW()-2),"")</f>
        <v/>
      </c>
      <c r="AK138" s="14" t="n">
        <f aca="false">IF(AJ137&lt;&gt;AJ138,AK137+1,AK137)</f>
        <v>10</v>
      </c>
      <c r="AM138" s="14" t="str">
        <f aca="false">IF(ISNUMBER(SMALL(J:J,ROW()-2)),SMALL(J:J,ROW()-2),"")</f>
        <v/>
      </c>
      <c r="AN138" s="14" t="n">
        <f aca="false">IF(AM137&lt;&gt;AM138,AN137+1,AN137)</f>
        <v>8</v>
      </c>
      <c r="AP138" s="14" t="str">
        <f aca="false">IF(ISNUMBER(SMALL(L:L,ROW()-2)),SMALL(L:L,ROW()-2),"")</f>
        <v/>
      </c>
      <c r="AQ138" s="14" t="n">
        <f aca="false">IF(AP137&lt;&gt;AP138,AQ137+1,AQ137)</f>
        <v>27</v>
      </c>
      <c r="AS138" s="14" t="str">
        <f aca="false">IF(ISNUMBER(LARGE(N:N,ROW()-2)),LARGE(N:N,ROW()-2),"")</f>
        <v/>
      </c>
      <c r="AT138" s="14" t="n">
        <f aca="false">IF(AS137&lt;&gt;AS138,AT137+1,AT137)</f>
        <v>7</v>
      </c>
      <c r="AV138" s="14" t="str">
        <f aca="false">IF(ISNUMBER(SMALL(#REF!,ROW()-2)),SMALL(#REF!,ROW()-2),"")</f>
        <v/>
      </c>
      <c r="AW138" s="14" t="n">
        <f aca="false">IF(AV137&lt;&gt;AV138,AW137+1,AW137)</f>
        <v>1</v>
      </c>
      <c r="AY138" s="75"/>
      <c r="AZ138" s="15" t="str">
        <f aca="false">IF(ISNUMBER(LARGE(AY:AY,ROW()-2)),LARGE(AY:AY,ROW()-2),"")</f>
        <v/>
      </c>
      <c r="BB138" s="62" t="str">
        <f aca="false">IF(ISNUMBER(AY138),VLOOKUP(AY138,AZ:BA,2,0),"")</f>
        <v/>
      </c>
      <c r="BC138" s="62"/>
      <c r="BD138" s="62" t="n">
        <f aca="false">P138</f>
        <v>0</v>
      </c>
      <c r="BE138" s="14" t="str">
        <f aca="false">IF(ISNUMBER(SMALL(P:P,ROW()-2)),SMALL(P:P,ROW()-2),"")</f>
        <v/>
      </c>
      <c r="BF138" s="14" t="n">
        <f aca="false">IF(BE137&lt;&gt;BE138,BF137+1,BF137)</f>
        <v>32</v>
      </c>
      <c r="BG138" s="62" t="n">
        <f aca="false">IF(ISNUMBER(BD138),VLOOKUP(BD138,BE:BF,2,0),"")</f>
        <v>0</v>
      </c>
      <c r="BI138" s="14" t="str">
        <f aca="false">IF(ISNUMBER(SMALL(R:R,ROW()-2)),SMALL(R:R,ROW()-2),"")</f>
        <v/>
      </c>
      <c r="BJ138" s="14" t="n">
        <f aca="false">IF(BI137&lt;&gt;BI138,BJ137+1,BJ137)</f>
        <v>35</v>
      </c>
      <c r="BN138" s="29"/>
      <c r="BO138" s="29"/>
      <c r="BP138" s="29"/>
      <c r="BQ138" s="63"/>
      <c r="BR138" s="63"/>
      <c r="BS138" s="64" t="e">
        <f aca="false">#REF!</f>
        <v>#REF!</v>
      </c>
      <c r="BT138" s="63"/>
      <c r="BU138" s="64" t="e">
        <f aca="false">#REF!</f>
        <v>#REF!</v>
      </c>
      <c r="BV138" s="65"/>
      <c r="BW138" s="65"/>
      <c r="BX138" s="17" t="str">
        <f aca="false">IF(ISNUMBER(SMALL(BV:BV,ROW()-2)),SMALL(BV:BV,ROW()-2),"")</f>
        <v/>
      </c>
      <c r="BY138" s="14" t="n">
        <f aca="false">IF(BX137&lt;&gt;BX138,BY137+1,BY137)</f>
        <v>32</v>
      </c>
      <c r="CB138" s="13"/>
      <c r="CC138" s="13" t="n">
        <f aca="false">VLOOKUP(F138,AG:AH,2,0)</f>
        <v>16</v>
      </c>
      <c r="CD138" s="66"/>
      <c r="CE138" s="43" t="str">
        <f aca="false">IF(ISNUMBER(J138),VLOOKUP(J138,AM:AN,2,0),"")</f>
        <v/>
      </c>
      <c r="CF138" s="13"/>
      <c r="CG138" s="13" t="n">
        <f aca="false">VLOOKUP(H138,AJ:AK,2,0)</f>
        <v>10</v>
      </c>
      <c r="CH138" s="13"/>
      <c r="CI138" s="30"/>
      <c r="CJ138" s="30"/>
      <c r="CK138" s="30"/>
      <c r="CL138" s="30"/>
      <c r="CM138" s="30"/>
      <c r="CN138" s="30"/>
      <c r="CO138" s="30"/>
      <c r="CP138" s="31"/>
      <c r="CQ138" s="31"/>
      <c r="CR138" s="31"/>
      <c r="CS138" s="31"/>
      <c r="CT138" s="31"/>
    </row>
    <row r="139" customFormat="false" ht="12" hidden="false" customHeight="true" outlineLevel="0" collapsed="false">
      <c r="B139" s="33" t="n">
        <f aca="false">IF(MOD(ROW(),4)=3,((ROW()+1)/4),"")</f>
        <v>35</v>
      </c>
      <c r="C139" s="48" t="str">
        <f aca="false">CONCATENATE(B139,"A")</f>
        <v>35A</v>
      </c>
      <c r="D139" s="49"/>
      <c r="E139" s="71"/>
      <c r="F139" s="51"/>
      <c r="G139" s="52" t="str">
        <f aca="false">IF(ISBLANK(F139),"",IF(F139=0,$CB$2,CC139))</f>
        <v/>
      </c>
      <c r="H139" s="51"/>
      <c r="I139" s="52" t="str">
        <f aca="false">IF(ISBLANK(H139),"",IF(H139=0,$CF$2,CG139))</f>
        <v/>
      </c>
      <c r="J139" s="51"/>
      <c r="K139" s="52" t="str">
        <f aca="false">IF(ISNUMBER(J139),VLOOKUP(J139,AM:AN,2,0),"")</f>
        <v/>
      </c>
      <c r="L139" s="51"/>
      <c r="M139" s="52" t="str">
        <f aca="false">IF(ISNUMBER(L139),VLOOKUP(L139,AP:AQ,2,0),"")</f>
        <v/>
      </c>
      <c r="N139" s="72"/>
      <c r="O139" s="73" t="str">
        <f aca="false">IF(ISBLANK(N139),"",IF(N139=0,$CC$2,CD139))</f>
        <v/>
      </c>
      <c r="P139" s="73" t="str">
        <f aca="false">IF(ISNUMBER(O139),IF(ISNUMBER(O139),IF(ISNUMBER(O139),IF(ISNUMBER(O139),O139+G139+G140+G141+G142+I139+I140+I141+I142+K139+K140+K141+K142+M139+M140+M141+M142,""),""),""),"")</f>
        <v/>
      </c>
      <c r="Q139" s="74" t="str">
        <f aca="false">IF(ISNUMBER(P139),VLOOKUP(BV139,BX:BY,2,0),"")</f>
        <v/>
      </c>
      <c r="R139" s="52" t="str">
        <f aca="false">IF(ISNUMBER(G139),IF(ISNUMBER(I139),IF(ISNUMBER(K139),IF(ISNUMBER(M139),SUM(G139,I139,K139,M139),""),""),""),"")</f>
        <v/>
      </c>
      <c r="S139" s="57" t="str">
        <f aca="false">IF(ISNUMBER(R139),VLOOKUP(AB139,AC:AD,2,0),"")</f>
        <v/>
      </c>
      <c r="T139" s="26"/>
      <c r="U139" s="26"/>
      <c r="V139" s="26"/>
      <c r="W139" s="26"/>
      <c r="X139" s="27" t="str">
        <f aca="false">G139</f>
        <v/>
      </c>
      <c r="Y139" s="12" t="str">
        <f aca="false">I139</f>
        <v/>
      </c>
      <c r="Z139" s="59" t="str">
        <f aca="false">K139</f>
        <v/>
      </c>
      <c r="AA139" s="60" t="str">
        <f aca="false">M139</f>
        <v/>
      </c>
      <c r="AB139" s="17" t="str">
        <f aca="false">IF(ISNUMBER(R139),CONCATENATE(R139+100,X139+100,Y139+100,Z139+100,AA139+100)+0,"")</f>
        <v/>
      </c>
      <c r="AC139" s="17" t="str">
        <f aca="false">IF(ISNUMBER(SMALL(AB:AB,ROW()-2)),SMALL(AB:AB,ROW()-2),"")</f>
        <v/>
      </c>
      <c r="AD139" s="14" t="n">
        <f aca="false">IF(AC138&lt;&gt;AC139,AD138+1,AD138)</f>
        <v>122</v>
      </c>
      <c r="AG139" s="14" t="str">
        <f aca="false">IF(ISNUMBER(LARGE(F:F,ROW()-2)),LARGE(F:F,ROW()-2),"")</f>
        <v/>
      </c>
      <c r="AH139" s="14" t="n">
        <f aca="false">IF(AG138&lt;&gt;AG139,AH138+1,AH138)</f>
        <v>16</v>
      </c>
      <c r="AJ139" s="14" t="str">
        <f aca="false">IF(ISNUMBER(LARGE(H:H,ROW()-2)),LARGE(H:H,ROW()-2),"")</f>
        <v/>
      </c>
      <c r="AK139" s="14" t="n">
        <f aca="false">IF(AJ138&lt;&gt;AJ139,AK138+1,AK138)</f>
        <v>10</v>
      </c>
      <c r="AM139" s="14" t="str">
        <f aca="false">IF(ISNUMBER(SMALL(J:J,ROW()-2)),SMALL(J:J,ROW()-2),"")</f>
        <v/>
      </c>
      <c r="AN139" s="14" t="n">
        <f aca="false">IF(AM138&lt;&gt;AM139,AN138+1,AN138)</f>
        <v>8</v>
      </c>
      <c r="AP139" s="14" t="str">
        <f aca="false">IF(ISNUMBER(SMALL(L:L,ROW()-2)),SMALL(L:L,ROW()-2),"")</f>
        <v/>
      </c>
      <c r="AQ139" s="14" t="n">
        <f aca="false">IF(AP138&lt;&gt;AP139,AQ138+1,AQ138)</f>
        <v>27</v>
      </c>
      <c r="AS139" s="14" t="str">
        <f aca="false">IF(ISNUMBER(LARGE(N:N,ROW()-2)),LARGE(N:N,ROW()-2),"")</f>
        <v/>
      </c>
      <c r="AT139" s="14" t="n">
        <f aca="false">IF(AS138&lt;&gt;AS139,AT138+1,AT138)</f>
        <v>7</v>
      </c>
      <c r="AV139" s="14" t="str">
        <f aca="false">IF(ISNUMBER(SMALL(#REF!,ROW()-2)),SMALL(#REF!,ROW()-2),"")</f>
        <v/>
      </c>
      <c r="AW139" s="14" t="n">
        <f aca="false">IF(AV138&lt;&gt;AV139,AW138+1,AW138)</f>
        <v>1</v>
      </c>
      <c r="AY139" s="75"/>
      <c r="AZ139" s="15" t="str">
        <f aca="false">IF(ISNUMBER(LARGE(AY:AY,ROW()-2)),LARGE(AY:AY,ROW()-2),"")</f>
        <v/>
      </c>
      <c r="BB139" s="62"/>
      <c r="BC139" s="62"/>
      <c r="BD139" s="62"/>
      <c r="BE139" s="14" t="str">
        <f aca="false">IF(ISNUMBER(SMALL(P:P,ROW()-2)),SMALL(P:P,ROW()-2),"")</f>
        <v/>
      </c>
      <c r="BF139" s="14" t="n">
        <f aca="false">IF(BE138&lt;&gt;BE139,BF138+1,BF138)</f>
        <v>32</v>
      </c>
      <c r="BG139" s="62"/>
      <c r="BI139" s="14" t="str">
        <f aca="false">IF(ISNUMBER(SMALL(R:R,ROW()-2)),SMALL(R:R,ROW()-2),"")</f>
        <v/>
      </c>
      <c r="BJ139" s="14" t="n">
        <f aca="false">IF(BI138&lt;&gt;BI139,BJ138+1,BJ138)</f>
        <v>35</v>
      </c>
      <c r="BN139" s="29" t="str">
        <f aca="false">P139</f>
        <v/>
      </c>
      <c r="BO139" s="29" t="n">
        <f aca="false">SUM(G139,G140,G141,G142)</f>
        <v>0</v>
      </c>
      <c r="BP139" s="29" t="n">
        <f aca="false">SUM(I139,I140,I141,I142)</f>
        <v>0</v>
      </c>
      <c r="BQ139" s="63" t="n">
        <f aca="false">SUM(K139,K140,K141,K142)</f>
        <v>0</v>
      </c>
      <c r="BR139" s="63" t="str">
        <f aca="false">O139</f>
        <v/>
      </c>
      <c r="BS139" s="64"/>
      <c r="BT139" s="63" t="n">
        <f aca="false">SUM(M139,M140,M141,M142)</f>
        <v>0</v>
      </c>
      <c r="BU139" s="64"/>
      <c r="BV139" s="65" t="str">
        <f aca="false">IF(ISNUMBER(P139),CONCATENATE(BN139+100,BO139+100,BP139+100,BQ139+100,BT139+100,BR139+100)+0,"")</f>
        <v/>
      </c>
      <c r="BW139" s="65" t="str">
        <f aca="false">IF(ISNUMBER(SMALL(BV:BV,ROW()-2)),SMALL(BV:BV,ROW()-2),"")</f>
        <v/>
      </c>
      <c r="BX139" s="17" t="str">
        <f aca="false">IF(ISNUMBER(SMALL(BV:BV,ROW()-2)),SMALL(BV:BV,ROW()-2),"")</f>
        <v/>
      </c>
      <c r="BY139" s="14" t="n">
        <f aca="false">IF(BX138&lt;&gt;BX139,BY138+1,BY138)</f>
        <v>32</v>
      </c>
      <c r="CB139" s="13"/>
      <c r="CC139" s="13" t="n">
        <f aca="false">VLOOKUP(F139,AG:AH,2,0)</f>
        <v>16</v>
      </c>
      <c r="CD139" s="66" t="str">
        <f aca="false">VLOOKUP(N139,AS:AT,2,0)</f>
        <v> </v>
      </c>
      <c r="CE139" s="43" t="str">
        <f aca="false">IF(ISNUMBER(J139),VLOOKUP(J139,AM:AN,2,0),"")</f>
        <v/>
      </c>
      <c r="CF139" s="13"/>
      <c r="CG139" s="13" t="n">
        <f aca="false">VLOOKUP(H139,AJ:AK,2,0)</f>
        <v>10</v>
      </c>
      <c r="CH139" s="13"/>
      <c r="CI139" s="30"/>
      <c r="CJ139" s="30"/>
      <c r="CK139" s="30"/>
      <c r="CL139" s="30"/>
      <c r="CM139" s="30"/>
      <c r="CN139" s="30"/>
      <c r="CO139" s="30"/>
      <c r="CP139" s="31"/>
      <c r="CQ139" s="31"/>
      <c r="CR139" s="31"/>
      <c r="CS139" s="31"/>
      <c r="CT139" s="31"/>
    </row>
    <row r="140" customFormat="false" ht="12" hidden="false" customHeight="true" outlineLevel="0" collapsed="false">
      <c r="B140" s="33" t="str">
        <f aca="false">IF(MOD(ROW(),4)=3,((ROW()+1)/4),"")</f>
        <v/>
      </c>
      <c r="C140" s="48" t="str">
        <f aca="false">CONCATENATE(B139,"B")</f>
        <v>35B</v>
      </c>
      <c r="D140" s="49"/>
      <c r="E140" s="71"/>
      <c r="F140" s="51"/>
      <c r="G140" s="52" t="str">
        <f aca="false">IF(ISBLANK(F140),"",IF(F140=0,$CB$2,CC140))</f>
        <v/>
      </c>
      <c r="H140" s="51"/>
      <c r="I140" s="52" t="str">
        <f aca="false">IF(ISBLANK(H140),"",IF(H140=0,$CF$2,CG140))</f>
        <v/>
      </c>
      <c r="J140" s="51"/>
      <c r="K140" s="52" t="str">
        <f aca="false">IF(ISNUMBER(J140),VLOOKUP(J140,AM:AN,2,0),"")</f>
        <v/>
      </c>
      <c r="L140" s="51"/>
      <c r="M140" s="52" t="str">
        <f aca="false">IF(ISNUMBER(L140),VLOOKUP(L140,AP:AQ,2,0),"")</f>
        <v/>
      </c>
      <c r="N140" s="72"/>
      <c r="O140" s="73"/>
      <c r="P140" s="73"/>
      <c r="Q140" s="74"/>
      <c r="R140" s="52" t="str">
        <f aca="false">IF(ISNUMBER(G140),IF(ISNUMBER(I140),IF(ISNUMBER(K140),IF(ISNUMBER(M140),SUM(G140,I140,K140,M140),""),""),""),"")</f>
        <v/>
      </c>
      <c r="S140" s="57" t="str">
        <f aca="false">IF(ISNUMBER(R140),VLOOKUP(AB140,AC:AD,2,0),"")</f>
        <v/>
      </c>
      <c r="T140" s="26"/>
      <c r="U140" s="26"/>
      <c r="V140" s="26"/>
      <c r="W140" s="26"/>
      <c r="X140" s="27" t="str">
        <f aca="false">G140</f>
        <v/>
      </c>
      <c r="Y140" s="12" t="str">
        <f aca="false">I140</f>
        <v/>
      </c>
      <c r="Z140" s="59" t="str">
        <f aca="false">K140</f>
        <v/>
      </c>
      <c r="AA140" s="60" t="str">
        <f aca="false">M140</f>
        <v/>
      </c>
      <c r="AB140" s="17" t="str">
        <f aca="false">IF(ISNUMBER(R140),CONCATENATE(R140+100,X140+100,Y140+100,Z140+100,AA140+100)+0,"")</f>
        <v/>
      </c>
      <c r="AC140" s="17" t="str">
        <f aca="false">IF(ISNUMBER(SMALL(AB:AB,ROW()-2)),SMALL(AB:AB,ROW()-2),"")</f>
        <v/>
      </c>
      <c r="AD140" s="14" t="n">
        <f aca="false">IF(AC139&lt;&gt;AC140,AD139+1,AD139)</f>
        <v>122</v>
      </c>
      <c r="AG140" s="14" t="str">
        <f aca="false">IF(ISNUMBER(LARGE(F:F,ROW()-2)),LARGE(F:F,ROW()-2),"")</f>
        <v/>
      </c>
      <c r="AH140" s="14" t="n">
        <f aca="false">IF(AG139&lt;&gt;AG140,AH139+1,AH139)</f>
        <v>16</v>
      </c>
      <c r="AJ140" s="14" t="str">
        <f aca="false">IF(ISNUMBER(LARGE(H:H,ROW()-2)),LARGE(H:H,ROW()-2),"")</f>
        <v/>
      </c>
      <c r="AK140" s="14" t="n">
        <f aca="false">IF(AJ139&lt;&gt;AJ140,AK139+1,AK139)</f>
        <v>10</v>
      </c>
      <c r="AM140" s="14" t="str">
        <f aca="false">IF(ISNUMBER(SMALL(J:J,ROW()-2)),SMALL(J:J,ROW()-2),"")</f>
        <v/>
      </c>
      <c r="AN140" s="14" t="n">
        <f aca="false">IF(AM139&lt;&gt;AM140,AN139+1,AN139)</f>
        <v>8</v>
      </c>
      <c r="AP140" s="14" t="str">
        <f aca="false">IF(ISNUMBER(SMALL(L:L,ROW()-2)),SMALL(L:L,ROW()-2),"")</f>
        <v/>
      </c>
      <c r="AQ140" s="14" t="n">
        <f aca="false">IF(AP139&lt;&gt;AP140,AQ139+1,AQ139)</f>
        <v>27</v>
      </c>
      <c r="AS140" s="14" t="str">
        <f aca="false">IF(ISNUMBER(LARGE(N:N,ROW()-2)),LARGE(N:N,ROW()-2),"")</f>
        <v/>
      </c>
      <c r="AT140" s="14" t="n">
        <f aca="false">IF(AS139&lt;&gt;AS140,AT139+1,AT139)</f>
        <v>7</v>
      </c>
      <c r="AV140" s="14" t="str">
        <f aca="false">IF(ISNUMBER(SMALL(#REF!,ROW()-2)),SMALL(#REF!,ROW()-2),"")</f>
        <v/>
      </c>
      <c r="AW140" s="14" t="n">
        <f aca="false">IF(AV139&lt;&gt;AV140,AW139+1,AW139)</f>
        <v>1</v>
      </c>
      <c r="AY140" s="75"/>
      <c r="AZ140" s="15" t="str">
        <f aca="false">IF(ISNUMBER(LARGE(AY:AY,ROW()-2)),LARGE(AY:AY,ROW()-2),"")</f>
        <v/>
      </c>
      <c r="BB140" s="62"/>
      <c r="BC140" s="62"/>
      <c r="BD140" s="62"/>
      <c r="BE140" s="14" t="str">
        <f aca="false">IF(ISNUMBER(SMALL(P:P,ROW()-2)),SMALL(P:P,ROW()-2),"")</f>
        <v/>
      </c>
      <c r="BF140" s="14" t="n">
        <f aca="false">IF(BE139&lt;&gt;BE140,BF139+1,BF139)</f>
        <v>32</v>
      </c>
      <c r="BG140" s="62"/>
      <c r="BI140" s="14" t="str">
        <f aca="false">IF(ISNUMBER(SMALL(R:R,ROW()-2)),SMALL(R:R,ROW()-2),"")</f>
        <v/>
      </c>
      <c r="BJ140" s="14" t="n">
        <f aca="false">IF(BI139&lt;&gt;BI140,BJ139+1,BJ139)</f>
        <v>35</v>
      </c>
      <c r="BN140" s="29"/>
      <c r="BO140" s="29"/>
      <c r="BP140" s="29"/>
      <c r="BQ140" s="63"/>
      <c r="BR140" s="63"/>
      <c r="BS140" s="64"/>
      <c r="BT140" s="63"/>
      <c r="BU140" s="64"/>
      <c r="BV140" s="65"/>
      <c r="BW140" s="65"/>
      <c r="BX140" s="17" t="str">
        <f aca="false">IF(ISNUMBER(SMALL(BV:BV,ROW()-2)),SMALL(BV:BV,ROW()-2),"")</f>
        <v/>
      </c>
      <c r="BY140" s="14" t="n">
        <f aca="false">IF(BX139&lt;&gt;BX140,BY139+1,BY139)</f>
        <v>32</v>
      </c>
      <c r="CB140" s="13"/>
      <c r="CC140" s="13" t="n">
        <f aca="false">VLOOKUP(F140,AG:AH,2,0)</f>
        <v>16</v>
      </c>
      <c r="CD140" s="66"/>
      <c r="CE140" s="43" t="str">
        <f aca="false">IF(ISNUMBER(J140),VLOOKUP(J140,AM:AN,2,0),"")</f>
        <v/>
      </c>
      <c r="CF140" s="13"/>
      <c r="CG140" s="13" t="n">
        <f aca="false">VLOOKUP(H140,AJ:AK,2,0)</f>
        <v>10</v>
      </c>
      <c r="CH140" s="13"/>
      <c r="CI140" s="30"/>
      <c r="CJ140" s="30"/>
      <c r="CK140" s="30"/>
      <c r="CL140" s="30"/>
      <c r="CM140" s="30"/>
      <c r="CN140" s="30"/>
      <c r="CO140" s="30"/>
      <c r="CP140" s="31"/>
      <c r="CQ140" s="31"/>
      <c r="CR140" s="31"/>
      <c r="CS140" s="31"/>
      <c r="CT140" s="31"/>
    </row>
    <row r="141" customFormat="false" ht="12" hidden="false" customHeight="true" outlineLevel="0" collapsed="false">
      <c r="B141" s="33" t="str">
        <f aca="false">IF(MOD(ROW(),4)=3,((ROW()+1)/4),"")</f>
        <v/>
      </c>
      <c r="C141" s="48" t="str">
        <f aca="false">CONCATENATE(B139,"C")</f>
        <v>35C</v>
      </c>
      <c r="D141" s="49"/>
      <c r="E141" s="71"/>
      <c r="F141" s="51"/>
      <c r="G141" s="52" t="str">
        <f aca="false">IF(ISBLANK(F141),"",IF(F141=0,$CB$2,CC141))</f>
        <v/>
      </c>
      <c r="H141" s="51"/>
      <c r="I141" s="52" t="str">
        <f aca="false">IF(ISBLANK(H141),"",IF(H141=0,$CF$2,CG141))</f>
        <v/>
      </c>
      <c r="J141" s="51"/>
      <c r="K141" s="52" t="str">
        <f aca="false">IF(ISNUMBER(J141),VLOOKUP(J141,AM:AN,2,0),"")</f>
        <v/>
      </c>
      <c r="L141" s="51"/>
      <c r="M141" s="53" t="str">
        <f aca="false">IF(ISNUMBER(L141),VLOOKUP(L141,AP:AQ,2,0),"")</f>
        <v/>
      </c>
      <c r="N141" s="72"/>
      <c r="O141" s="73"/>
      <c r="P141" s="73"/>
      <c r="Q141" s="74"/>
      <c r="R141" s="52" t="str">
        <f aca="false">IF(ISNUMBER(G141),IF(ISNUMBER(I141),IF(ISNUMBER(K141),IF(ISNUMBER(M141),SUM(G141,I141,K141,M141),""),""),""),"")</f>
        <v/>
      </c>
      <c r="S141" s="57" t="str">
        <f aca="false">IF(ISNUMBER(R141),VLOOKUP(AB141,AC:AD,2,0),"")</f>
        <v/>
      </c>
      <c r="T141" s="26"/>
      <c r="U141" s="26"/>
      <c r="V141" s="26"/>
      <c r="W141" s="26"/>
      <c r="X141" s="27" t="str">
        <f aca="false">G141</f>
        <v/>
      </c>
      <c r="Y141" s="12" t="str">
        <f aca="false">I141</f>
        <v/>
      </c>
      <c r="Z141" s="59" t="str">
        <f aca="false">K141</f>
        <v/>
      </c>
      <c r="AA141" s="60" t="str">
        <f aca="false">M141</f>
        <v/>
      </c>
      <c r="AB141" s="17" t="str">
        <f aca="false">IF(ISNUMBER(R141),CONCATENATE(R141+100,X141+100,Y141+100,Z141+100,AA141+100)+0,"")</f>
        <v/>
      </c>
      <c r="AC141" s="17" t="str">
        <f aca="false">IF(ISNUMBER(SMALL(AB:AB,ROW()-2)),SMALL(AB:AB,ROW()-2),"")</f>
        <v/>
      </c>
      <c r="AD141" s="14" t="n">
        <f aca="false">IF(AC140&lt;&gt;AC141,AD140+1,AD140)</f>
        <v>122</v>
      </c>
      <c r="AG141" s="14" t="str">
        <f aca="false">IF(ISNUMBER(LARGE(F:F,ROW()-2)),LARGE(F:F,ROW()-2),"")</f>
        <v/>
      </c>
      <c r="AH141" s="14" t="n">
        <f aca="false">IF(AG140&lt;&gt;AG141,AH140+1,AH140)</f>
        <v>16</v>
      </c>
      <c r="AJ141" s="14" t="str">
        <f aca="false">IF(ISNUMBER(LARGE(H:H,ROW()-2)),LARGE(H:H,ROW()-2),"")</f>
        <v/>
      </c>
      <c r="AK141" s="14" t="n">
        <f aca="false">IF(AJ140&lt;&gt;AJ141,AK140+1,AK140)</f>
        <v>10</v>
      </c>
      <c r="AM141" s="14" t="str">
        <f aca="false">IF(ISNUMBER(SMALL(J:J,ROW()-2)),SMALL(J:J,ROW()-2),"")</f>
        <v/>
      </c>
      <c r="AN141" s="14" t="n">
        <f aca="false">IF(AM140&lt;&gt;AM141,AN140+1,AN140)</f>
        <v>8</v>
      </c>
      <c r="AP141" s="14" t="str">
        <f aca="false">IF(ISNUMBER(SMALL(L:L,ROW()-2)),SMALL(L:L,ROW()-2),"")</f>
        <v/>
      </c>
      <c r="AQ141" s="14" t="n">
        <f aca="false">IF(AP140&lt;&gt;AP141,AQ140+1,AQ140)</f>
        <v>27</v>
      </c>
      <c r="AS141" s="14" t="str">
        <f aca="false">IF(ISNUMBER(LARGE(N:N,ROW()-2)),LARGE(N:N,ROW()-2),"")</f>
        <v/>
      </c>
      <c r="AT141" s="14" t="n">
        <f aca="false">IF(AS140&lt;&gt;AS141,AT140+1,AT140)</f>
        <v>7</v>
      </c>
      <c r="AV141" s="14" t="str">
        <f aca="false">IF(ISNUMBER(SMALL(#REF!,ROW()-2)),SMALL(#REF!,ROW()-2),"")</f>
        <v/>
      </c>
      <c r="AW141" s="14" t="n">
        <f aca="false">IF(AV140&lt;&gt;AV141,AW140+1,AW140)</f>
        <v>1</v>
      </c>
      <c r="AY141" s="75"/>
      <c r="AZ141" s="15" t="str">
        <f aca="false">IF(ISNUMBER(LARGE(AY:AY,ROW()-2)),LARGE(AY:AY,ROW()-2),"")</f>
        <v/>
      </c>
      <c r="BB141" s="62" t="str">
        <f aca="false">IF(ISNUMBER(AY141),VLOOKUP(AY141,AZ:BA,2,0),"")</f>
        <v/>
      </c>
      <c r="BC141" s="62"/>
      <c r="BD141" s="62" t="n">
        <f aca="false">P141</f>
        <v>0</v>
      </c>
      <c r="BE141" s="14" t="str">
        <f aca="false">IF(ISNUMBER(SMALL(P:P,ROW()-2)),SMALL(P:P,ROW()-2),"")</f>
        <v/>
      </c>
      <c r="BF141" s="14" t="n">
        <f aca="false">IF(BE140&lt;&gt;BE141,BF140+1,BF140)</f>
        <v>32</v>
      </c>
      <c r="BG141" s="62" t="n">
        <f aca="false">IF(ISNUMBER(BD141),VLOOKUP(BD141,BE:BF,2,0),"")</f>
        <v>0</v>
      </c>
      <c r="BI141" s="14" t="str">
        <f aca="false">IF(ISNUMBER(SMALL(R:R,ROW()-2)),SMALL(R:R,ROW()-2),"")</f>
        <v/>
      </c>
      <c r="BJ141" s="14" t="n">
        <f aca="false">IF(BI140&lt;&gt;BI141,BJ140+1,BJ140)</f>
        <v>35</v>
      </c>
      <c r="BN141" s="29"/>
      <c r="BO141" s="29"/>
      <c r="BP141" s="29"/>
      <c r="BQ141" s="63"/>
      <c r="BR141" s="63"/>
      <c r="BS141" s="64" t="e">
        <f aca="false">#REF!</f>
        <v>#REF!</v>
      </c>
      <c r="BT141" s="63"/>
      <c r="BU141" s="64" t="e">
        <f aca="false">#REF!</f>
        <v>#REF!</v>
      </c>
      <c r="BV141" s="65"/>
      <c r="BW141" s="65"/>
      <c r="BX141" s="17" t="str">
        <f aca="false">IF(ISNUMBER(SMALL(BV:BV,ROW()-2)),SMALL(BV:BV,ROW()-2),"")</f>
        <v/>
      </c>
      <c r="BY141" s="14" t="n">
        <f aca="false">IF(BX140&lt;&gt;BX141,BY140+1,BY140)</f>
        <v>32</v>
      </c>
      <c r="CB141" s="13"/>
      <c r="CC141" s="13" t="n">
        <f aca="false">VLOOKUP(F141,AG:AH,2,0)</f>
        <v>16</v>
      </c>
      <c r="CD141" s="66"/>
      <c r="CE141" s="43" t="str">
        <f aca="false">IF(ISNUMBER(J141),VLOOKUP(J141,AM:AN,2,0),"")</f>
        <v/>
      </c>
      <c r="CF141" s="13"/>
      <c r="CG141" s="13" t="n">
        <f aca="false">VLOOKUP(H141,AJ:AK,2,0)</f>
        <v>10</v>
      </c>
      <c r="CH141" s="13"/>
      <c r="CI141" s="30"/>
      <c r="CJ141" s="30"/>
      <c r="CK141" s="30"/>
      <c r="CL141" s="30"/>
      <c r="CM141" s="30"/>
      <c r="CN141" s="30"/>
      <c r="CO141" s="30"/>
      <c r="CP141" s="31"/>
      <c r="CQ141" s="31"/>
      <c r="CR141" s="31"/>
      <c r="CS141" s="31"/>
      <c r="CT141" s="31"/>
    </row>
    <row r="142" customFormat="false" ht="12" hidden="false" customHeight="true" outlineLevel="0" collapsed="false">
      <c r="B142" s="33" t="str">
        <f aca="false">IF(MOD(ROW(),4)=3,((ROW()+1)/4),"")</f>
        <v/>
      </c>
      <c r="C142" s="48" t="str">
        <f aca="false">CONCATENATE(B139,"D")</f>
        <v>35D</v>
      </c>
      <c r="D142" s="49"/>
      <c r="E142" s="71"/>
      <c r="F142" s="51"/>
      <c r="G142" s="52" t="str">
        <f aca="false">IF(ISBLANK(F142),"",IF(F142=0,$CB$2,CC142))</f>
        <v/>
      </c>
      <c r="H142" s="51"/>
      <c r="I142" s="52" t="str">
        <f aca="false">IF(ISBLANK(H142),"",IF(H142=0,$CF$2,CG142))</f>
        <v/>
      </c>
      <c r="J142" s="51"/>
      <c r="K142" s="52" t="str">
        <f aca="false">IF(ISNUMBER(J142),VLOOKUP(J142,AM:AN,2,0),"")</f>
        <v/>
      </c>
      <c r="L142" s="51"/>
      <c r="M142" s="52" t="str">
        <f aca="false">IF(ISNUMBER(L142),VLOOKUP(L142,AP:AQ,2,0),"")</f>
        <v/>
      </c>
      <c r="N142" s="72"/>
      <c r="O142" s="73"/>
      <c r="P142" s="73"/>
      <c r="Q142" s="74"/>
      <c r="R142" s="52" t="str">
        <f aca="false">IF(ISNUMBER(G142),IF(ISNUMBER(I142),IF(ISNUMBER(K142),IF(ISNUMBER(M142),SUM(G142,I142,K142,M142),""),""),""),"")</f>
        <v/>
      </c>
      <c r="S142" s="57" t="str">
        <f aca="false">IF(ISNUMBER(R142),VLOOKUP(AB142,AC:AD,2,0),"")</f>
        <v/>
      </c>
      <c r="T142" s="26"/>
      <c r="U142" s="26"/>
      <c r="V142" s="26"/>
      <c r="W142" s="26"/>
      <c r="X142" s="27" t="str">
        <f aca="false">G142</f>
        <v/>
      </c>
      <c r="Y142" s="12" t="str">
        <f aca="false">I142</f>
        <v/>
      </c>
      <c r="Z142" s="59" t="str">
        <f aca="false">K142</f>
        <v/>
      </c>
      <c r="AA142" s="60" t="str">
        <f aca="false">M142</f>
        <v/>
      </c>
      <c r="AB142" s="17" t="str">
        <f aca="false">IF(ISNUMBER(R142),CONCATENATE(R142+100,X142+100,Y142+100,Z142+100,AA142+100)+0,"")</f>
        <v/>
      </c>
      <c r="AC142" s="17" t="str">
        <f aca="false">IF(ISNUMBER(SMALL(AB:AB,ROW()-2)),SMALL(AB:AB,ROW()-2),"")</f>
        <v/>
      </c>
      <c r="AD142" s="14" t="n">
        <f aca="false">IF(AC141&lt;&gt;AC142,AD141+1,AD141)</f>
        <v>122</v>
      </c>
      <c r="AG142" s="14" t="str">
        <f aca="false">IF(ISNUMBER(LARGE(F:F,ROW()-2)),LARGE(F:F,ROW()-2),"")</f>
        <v/>
      </c>
      <c r="AH142" s="14" t="n">
        <f aca="false">IF(AG141&lt;&gt;AG142,AH141+1,AH141)</f>
        <v>16</v>
      </c>
      <c r="AJ142" s="14" t="str">
        <f aca="false">IF(ISNUMBER(LARGE(H:H,ROW()-2)),LARGE(H:H,ROW()-2),"")</f>
        <v/>
      </c>
      <c r="AK142" s="14" t="n">
        <f aca="false">IF(AJ141&lt;&gt;AJ142,AK141+1,AK141)</f>
        <v>10</v>
      </c>
      <c r="AM142" s="14" t="str">
        <f aca="false">IF(ISNUMBER(SMALL(J:J,ROW()-2)),SMALL(J:J,ROW()-2),"")</f>
        <v/>
      </c>
      <c r="AN142" s="14" t="n">
        <f aca="false">IF(AM141&lt;&gt;AM142,AN141+1,AN141)</f>
        <v>8</v>
      </c>
      <c r="AP142" s="14" t="str">
        <f aca="false">IF(ISNUMBER(SMALL(L:L,ROW()-2)),SMALL(L:L,ROW()-2),"")</f>
        <v/>
      </c>
      <c r="AQ142" s="14" t="n">
        <f aca="false">IF(AP141&lt;&gt;AP142,AQ141+1,AQ141)</f>
        <v>27</v>
      </c>
      <c r="AS142" s="14" t="str">
        <f aca="false">IF(ISNUMBER(LARGE(N:N,ROW()-2)),LARGE(N:N,ROW()-2),"")</f>
        <v/>
      </c>
      <c r="AT142" s="14" t="n">
        <f aca="false">IF(AS141&lt;&gt;AS142,AT141+1,AT141)</f>
        <v>7</v>
      </c>
      <c r="AV142" s="14" t="str">
        <f aca="false">IF(ISNUMBER(SMALL(#REF!,ROW()-2)),SMALL(#REF!,ROW()-2),"")</f>
        <v/>
      </c>
      <c r="AW142" s="14" t="n">
        <f aca="false">IF(AV141&lt;&gt;AV142,AW141+1,AW141)</f>
        <v>1</v>
      </c>
      <c r="AY142" s="75"/>
      <c r="AZ142" s="15" t="str">
        <f aca="false">IF(ISNUMBER(LARGE(AY:AY,ROW()-2)),LARGE(AY:AY,ROW()-2),"")</f>
        <v/>
      </c>
      <c r="BB142" s="62"/>
      <c r="BC142" s="62"/>
      <c r="BD142" s="62"/>
      <c r="BE142" s="14" t="str">
        <f aca="false">IF(ISNUMBER(SMALL(P:P,ROW()-2)),SMALL(P:P,ROW()-2),"")</f>
        <v/>
      </c>
      <c r="BF142" s="14" t="n">
        <f aca="false">IF(BE141&lt;&gt;BE142,BF141+1,BF141)</f>
        <v>32</v>
      </c>
      <c r="BG142" s="62"/>
      <c r="BI142" s="14" t="str">
        <f aca="false">IF(ISNUMBER(SMALL(R:R,ROW()-2)),SMALL(R:R,ROW()-2),"")</f>
        <v/>
      </c>
      <c r="BJ142" s="14" t="n">
        <f aca="false">IF(BI141&lt;&gt;BI142,BJ141+1,BJ141)</f>
        <v>35</v>
      </c>
      <c r="BN142" s="29"/>
      <c r="BO142" s="29"/>
      <c r="BP142" s="29"/>
      <c r="BQ142" s="63"/>
      <c r="BR142" s="63"/>
      <c r="BS142" s="64"/>
      <c r="BT142" s="63"/>
      <c r="BU142" s="64"/>
      <c r="BV142" s="65"/>
      <c r="BW142" s="65"/>
      <c r="BX142" s="17" t="str">
        <f aca="false">IF(ISNUMBER(SMALL(BV:BV,ROW()-2)),SMALL(BV:BV,ROW()-2),"")</f>
        <v/>
      </c>
      <c r="BY142" s="14" t="n">
        <f aca="false">IF(BX141&lt;&gt;BX142,BY141+1,BY141)</f>
        <v>32</v>
      </c>
      <c r="CB142" s="13"/>
      <c r="CC142" s="13" t="n">
        <f aca="false">VLOOKUP(F142,AG:AH,2,0)</f>
        <v>16</v>
      </c>
      <c r="CD142" s="66"/>
      <c r="CE142" s="43" t="str">
        <f aca="false">IF(ISNUMBER(J142),VLOOKUP(J142,AM:AN,2,0),"")</f>
        <v/>
      </c>
      <c r="CF142" s="13"/>
      <c r="CG142" s="13" t="n">
        <f aca="false">VLOOKUP(H142,AJ:AK,2,0)</f>
        <v>10</v>
      </c>
      <c r="CH142" s="13"/>
      <c r="CI142" s="30"/>
      <c r="CJ142" s="30"/>
      <c r="CK142" s="30"/>
      <c r="CL142" s="30"/>
      <c r="CM142" s="30"/>
      <c r="CN142" s="30"/>
      <c r="CO142" s="30"/>
      <c r="CP142" s="31"/>
      <c r="CQ142" s="31"/>
      <c r="CR142" s="31"/>
      <c r="CS142" s="31"/>
      <c r="CT142" s="31"/>
    </row>
    <row r="143" customFormat="false" ht="12" hidden="false" customHeight="true" outlineLevel="0" collapsed="false">
      <c r="B143" s="33" t="n">
        <f aca="false">IF(MOD(ROW(),4)=3,((ROW()+1)/4),"")</f>
        <v>36</v>
      </c>
      <c r="C143" s="48" t="str">
        <f aca="false">CONCATENATE(B143,"A")</f>
        <v>36A</v>
      </c>
      <c r="D143" s="49"/>
      <c r="E143" s="50"/>
      <c r="F143" s="51"/>
      <c r="G143" s="52" t="str">
        <f aca="false">IF(ISBLANK(F143),"",IF(F143=0,$CB$2,CC143))</f>
        <v/>
      </c>
      <c r="H143" s="51"/>
      <c r="I143" s="52" t="str">
        <f aca="false">IF(ISBLANK(H143),"",IF(H143=0,$CF$2,CG143))</f>
        <v/>
      </c>
      <c r="J143" s="51"/>
      <c r="K143" s="52" t="str">
        <f aca="false">IF(ISNUMBER(J143),VLOOKUP(J143,AM:AN,2,0),"")</f>
        <v/>
      </c>
      <c r="L143" s="51"/>
      <c r="M143" s="52" t="str">
        <f aca="false">IF(ISNUMBER(L143),VLOOKUP(L143,AP:AQ,2,0),"")</f>
        <v/>
      </c>
      <c r="N143" s="72"/>
      <c r="O143" s="73" t="str">
        <f aca="false">IF(ISBLANK(N143),"",IF(N143=0,$CC$2,CD143))</f>
        <v/>
      </c>
      <c r="P143" s="73" t="str">
        <f aca="false">IF(ISNUMBER(O143),IF(ISNUMBER(O143),IF(ISNUMBER(O143),IF(ISNUMBER(O143),O143+G143+G144+G145+G146+I143+I144+I145+I146+K143+K144+K145+K146+M143+M144+M145+M146,""),""),""),"")</f>
        <v/>
      </c>
      <c r="Q143" s="74" t="str">
        <f aca="false">IF(ISNUMBER(P143),VLOOKUP(BV143,BX:BY,2,0),"")</f>
        <v/>
      </c>
      <c r="R143" s="52" t="str">
        <f aca="false">IF(ISNUMBER(G143),IF(ISNUMBER(I143),IF(ISNUMBER(K143),IF(ISNUMBER(M143),SUM(G143,I143,K143,M143),""),""),""),"")</f>
        <v/>
      </c>
      <c r="S143" s="57" t="str">
        <f aca="false">IF(ISNUMBER(R143),VLOOKUP(AB143,AC:AD,2,0),"")</f>
        <v/>
      </c>
      <c r="T143" s="26"/>
      <c r="U143" s="26"/>
      <c r="V143" s="26"/>
      <c r="W143" s="26"/>
      <c r="X143" s="27" t="str">
        <f aca="false">G143</f>
        <v/>
      </c>
      <c r="Y143" s="12" t="str">
        <f aca="false">I143</f>
        <v/>
      </c>
      <c r="Z143" s="59" t="str">
        <f aca="false">K143</f>
        <v/>
      </c>
      <c r="AA143" s="60" t="str">
        <f aca="false">M143</f>
        <v/>
      </c>
      <c r="AB143" s="17" t="str">
        <f aca="false">IF(ISNUMBER(R143),CONCATENATE(R143+100,X143+100,Y143+100,Z143+100,AA143+100)+0,"")</f>
        <v/>
      </c>
      <c r="AC143" s="17" t="str">
        <f aca="false">IF(ISNUMBER(SMALL(AB:AB,ROW()-2)),SMALL(AB:AB,ROW()-2),"")</f>
        <v/>
      </c>
      <c r="AD143" s="14" t="n">
        <f aca="false">IF(AC142&lt;&gt;AC143,AD142+1,AD142)</f>
        <v>122</v>
      </c>
      <c r="AG143" s="14" t="str">
        <f aca="false">IF(ISNUMBER(LARGE(F:F,ROW()-2)),LARGE(F:F,ROW()-2),"")</f>
        <v/>
      </c>
      <c r="AH143" s="14" t="n">
        <f aca="false">IF(AG142&lt;&gt;AG143,AH142+1,AH142)</f>
        <v>16</v>
      </c>
      <c r="AJ143" s="14" t="str">
        <f aca="false">IF(ISNUMBER(LARGE(H:H,ROW()-2)),LARGE(H:H,ROW()-2),"")</f>
        <v/>
      </c>
      <c r="AK143" s="14" t="n">
        <f aca="false">IF(AJ142&lt;&gt;AJ143,AK142+1,AK142)</f>
        <v>10</v>
      </c>
      <c r="AM143" s="14" t="str">
        <f aca="false">IF(ISNUMBER(SMALL(J:J,ROW()-2)),SMALL(J:J,ROW()-2),"")</f>
        <v/>
      </c>
      <c r="AN143" s="14" t="n">
        <f aca="false">IF(AM142&lt;&gt;AM143,AN142+1,AN142)</f>
        <v>8</v>
      </c>
      <c r="AP143" s="14" t="str">
        <f aca="false">IF(ISNUMBER(SMALL(L:L,ROW()-2)),SMALL(L:L,ROW()-2),"")</f>
        <v/>
      </c>
      <c r="AQ143" s="14" t="n">
        <f aca="false">IF(AP142&lt;&gt;AP143,AQ142+1,AQ142)</f>
        <v>27</v>
      </c>
      <c r="AS143" s="14" t="str">
        <f aca="false">IF(ISNUMBER(LARGE(N:N,ROW()-2)),LARGE(N:N,ROW()-2),"")</f>
        <v/>
      </c>
      <c r="AT143" s="14" t="n">
        <f aca="false">IF(AS142&lt;&gt;AS143,AT142+1,AT142)</f>
        <v>7</v>
      </c>
      <c r="AV143" s="14" t="str">
        <f aca="false">IF(ISNUMBER(SMALL(#REF!,ROW()-2)),SMALL(#REF!,ROW()-2),"")</f>
        <v/>
      </c>
      <c r="AW143" s="14" t="n">
        <f aca="false">IF(AV142&lt;&gt;AV143,AW142+1,AW142)</f>
        <v>1</v>
      </c>
      <c r="AY143" s="75"/>
      <c r="AZ143" s="15" t="str">
        <f aca="false">IF(ISNUMBER(LARGE(AY:AY,ROW()-2)),LARGE(AY:AY,ROW()-2),"")</f>
        <v/>
      </c>
      <c r="BB143" s="62"/>
      <c r="BC143" s="62"/>
      <c r="BD143" s="62"/>
      <c r="BE143" s="14" t="str">
        <f aca="false">IF(ISNUMBER(SMALL(P:P,ROW()-2)),SMALL(P:P,ROW()-2),"")</f>
        <v/>
      </c>
      <c r="BF143" s="14" t="n">
        <f aca="false">IF(BE142&lt;&gt;BE143,BF142+1,BF142)</f>
        <v>32</v>
      </c>
      <c r="BG143" s="62"/>
      <c r="BI143" s="14" t="str">
        <f aca="false">IF(ISNUMBER(SMALL(R:R,ROW()-2)),SMALL(R:R,ROW()-2),"")</f>
        <v/>
      </c>
      <c r="BJ143" s="14" t="n">
        <f aca="false">IF(BI142&lt;&gt;BI143,BJ142+1,BJ142)</f>
        <v>35</v>
      </c>
      <c r="BN143" s="29" t="str">
        <f aca="false">P143</f>
        <v/>
      </c>
      <c r="BO143" s="29" t="n">
        <f aca="false">SUM(G143,G144,G145,G146)</f>
        <v>0</v>
      </c>
      <c r="BP143" s="29" t="n">
        <f aca="false">SUM(I143,I144,I145,I146)</f>
        <v>0</v>
      </c>
      <c r="BQ143" s="63" t="n">
        <f aca="false">SUM(K143,K144,K145,K146)</f>
        <v>0</v>
      </c>
      <c r="BR143" s="63" t="str">
        <f aca="false">O143</f>
        <v/>
      </c>
      <c r="BS143" s="64"/>
      <c r="BT143" s="63" t="n">
        <f aca="false">SUM(M143,M144,M145,M146)</f>
        <v>0</v>
      </c>
      <c r="BU143" s="64"/>
      <c r="BV143" s="65" t="str">
        <f aca="false">IF(ISNUMBER(P143),CONCATENATE(BN143+100,BO143+100,BP143+100,BQ143+100,BT143+100,BR143+100)+0,"")</f>
        <v/>
      </c>
      <c r="BW143" s="65" t="str">
        <f aca="false">IF(ISNUMBER(SMALL(BV:BV,ROW()-2)),SMALL(BV:BV,ROW()-2),"")</f>
        <v/>
      </c>
      <c r="BX143" s="17" t="str">
        <f aca="false">IF(ISNUMBER(SMALL(BV:BV,ROW()-2)),SMALL(BV:BV,ROW()-2),"")</f>
        <v/>
      </c>
      <c r="BY143" s="14" t="n">
        <f aca="false">IF(BX142&lt;&gt;BX143,BY142+1,BY142)</f>
        <v>32</v>
      </c>
      <c r="CB143" s="13"/>
      <c r="CC143" s="13" t="n">
        <f aca="false">VLOOKUP(F143,AG:AH,2,0)</f>
        <v>16</v>
      </c>
      <c r="CD143" s="66" t="str">
        <f aca="false">VLOOKUP(N143,AS:AT,2,0)</f>
        <v> </v>
      </c>
      <c r="CE143" s="43" t="str">
        <f aca="false">IF(ISNUMBER(J143),VLOOKUP(J143,AM:AN,2,0),"")</f>
        <v/>
      </c>
      <c r="CF143" s="13"/>
      <c r="CG143" s="13" t="n">
        <f aca="false">VLOOKUP(H143,AJ:AK,2,0)</f>
        <v>10</v>
      </c>
      <c r="CH143" s="13"/>
      <c r="CI143" s="30"/>
      <c r="CJ143" s="30"/>
      <c r="CK143" s="30"/>
      <c r="CL143" s="30"/>
      <c r="CM143" s="30"/>
      <c r="CN143" s="30"/>
      <c r="CO143" s="30"/>
      <c r="CP143" s="31"/>
      <c r="CQ143" s="31"/>
      <c r="CR143" s="31"/>
      <c r="CS143" s="31"/>
      <c r="CT143" s="31"/>
    </row>
    <row r="144" customFormat="false" ht="12" hidden="false" customHeight="true" outlineLevel="0" collapsed="false">
      <c r="B144" s="33" t="str">
        <f aca="false">IF(MOD(ROW(),4)=3,((ROW()+1)/4),"")</f>
        <v/>
      </c>
      <c r="C144" s="48" t="str">
        <f aca="false">CONCATENATE(B143,"B")</f>
        <v>36B</v>
      </c>
      <c r="D144" s="49"/>
      <c r="E144" s="50"/>
      <c r="F144" s="51"/>
      <c r="G144" s="52" t="str">
        <f aca="false">IF(ISBLANK(F144),"",IF(F144=0,$CB$2,CC144))</f>
        <v/>
      </c>
      <c r="H144" s="51"/>
      <c r="I144" s="52" t="str">
        <f aca="false">IF(ISBLANK(H144),"",IF(H144=0,$CF$2,CG144))</f>
        <v/>
      </c>
      <c r="J144" s="51"/>
      <c r="K144" s="52" t="str">
        <f aca="false">IF(ISNUMBER(J144),VLOOKUP(J144,AM:AN,2,0),"")</f>
        <v/>
      </c>
      <c r="L144" s="51"/>
      <c r="M144" s="52" t="str">
        <f aca="false">IF(ISNUMBER(L144),VLOOKUP(L144,AP:AQ,2,0),"")</f>
        <v/>
      </c>
      <c r="N144" s="72"/>
      <c r="O144" s="73"/>
      <c r="P144" s="73"/>
      <c r="Q144" s="74"/>
      <c r="R144" s="52" t="str">
        <f aca="false">IF(ISNUMBER(G144),IF(ISNUMBER(I144),IF(ISNUMBER(K144),IF(ISNUMBER(M144),SUM(G144,I144,K144,M144),""),""),""),"")</f>
        <v/>
      </c>
      <c r="S144" s="57" t="str">
        <f aca="false">IF(ISNUMBER(R144),VLOOKUP(AB144,AC:AD,2,0),"")</f>
        <v/>
      </c>
      <c r="T144" s="26"/>
      <c r="U144" s="26"/>
      <c r="V144" s="26"/>
      <c r="W144" s="26"/>
      <c r="X144" s="27" t="str">
        <f aca="false">G144</f>
        <v/>
      </c>
      <c r="Y144" s="12" t="str">
        <f aca="false">I144</f>
        <v/>
      </c>
      <c r="Z144" s="59" t="str">
        <f aca="false">K144</f>
        <v/>
      </c>
      <c r="AA144" s="60" t="str">
        <f aca="false">M144</f>
        <v/>
      </c>
      <c r="AB144" s="17" t="str">
        <f aca="false">IF(ISNUMBER(R144),CONCATENATE(R144+100,X144+100,Y144+100,Z144+100,AA144+100)+0,"")</f>
        <v/>
      </c>
      <c r="AC144" s="17" t="str">
        <f aca="false">IF(ISNUMBER(SMALL(AB:AB,ROW()-2)),SMALL(AB:AB,ROW()-2),"")</f>
        <v/>
      </c>
      <c r="AD144" s="14" t="n">
        <f aca="false">IF(AC143&lt;&gt;AC144,AD143+1,AD143)</f>
        <v>122</v>
      </c>
      <c r="AG144" s="14" t="str">
        <f aca="false">IF(ISNUMBER(LARGE(F:F,ROW()-2)),LARGE(F:F,ROW()-2),"")</f>
        <v/>
      </c>
      <c r="AH144" s="14" t="n">
        <f aca="false">IF(AG143&lt;&gt;AG144,AH143+1,AH143)</f>
        <v>16</v>
      </c>
      <c r="AJ144" s="14" t="str">
        <f aca="false">IF(ISNUMBER(LARGE(H:H,ROW()-2)),LARGE(H:H,ROW()-2),"")</f>
        <v/>
      </c>
      <c r="AK144" s="14" t="n">
        <f aca="false">IF(AJ143&lt;&gt;AJ144,AK143+1,AK143)</f>
        <v>10</v>
      </c>
      <c r="AM144" s="14" t="str">
        <f aca="false">IF(ISNUMBER(SMALL(J:J,ROW()-2)),SMALL(J:J,ROW()-2),"")</f>
        <v/>
      </c>
      <c r="AN144" s="14" t="n">
        <f aca="false">IF(AM143&lt;&gt;AM144,AN143+1,AN143)</f>
        <v>8</v>
      </c>
      <c r="AP144" s="14" t="str">
        <f aca="false">IF(ISNUMBER(SMALL(L:L,ROW()-2)),SMALL(L:L,ROW()-2),"")</f>
        <v/>
      </c>
      <c r="AQ144" s="14" t="n">
        <f aca="false">IF(AP143&lt;&gt;AP144,AQ143+1,AQ143)</f>
        <v>27</v>
      </c>
      <c r="AS144" s="14" t="str">
        <f aca="false">IF(ISNUMBER(LARGE(N:N,ROW()-2)),LARGE(N:N,ROW()-2),"")</f>
        <v/>
      </c>
      <c r="AT144" s="14" t="n">
        <f aca="false">IF(AS143&lt;&gt;AS144,AT143+1,AT143)</f>
        <v>7</v>
      </c>
      <c r="AV144" s="14" t="str">
        <f aca="false">IF(ISNUMBER(SMALL(#REF!,ROW()-2)),SMALL(#REF!,ROW()-2),"")</f>
        <v/>
      </c>
      <c r="AW144" s="14" t="n">
        <f aca="false">IF(AV143&lt;&gt;AV144,AW143+1,AW143)</f>
        <v>1</v>
      </c>
      <c r="AY144" s="75"/>
      <c r="AZ144" s="15" t="str">
        <f aca="false">IF(ISNUMBER(LARGE(AY:AY,ROW()-2)),LARGE(AY:AY,ROW()-2),"")</f>
        <v/>
      </c>
      <c r="BB144" s="62" t="str">
        <f aca="false">IF(ISNUMBER(AY144),VLOOKUP(AY144,AZ:BA,2,0),"")</f>
        <v/>
      </c>
      <c r="BC144" s="62"/>
      <c r="BD144" s="62" t="n">
        <f aca="false">P144</f>
        <v>0</v>
      </c>
      <c r="BE144" s="14" t="str">
        <f aca="false">IF(ISNUMBER(SMALL(P:P,ROW()-2)),SMALL(P:P,ROW()-2),"")</f>
        <v/>
      </c>
      <c r="BF144" s="14" t="n">
        <f aca="false">IF(BE143&lt;&gt;BE144,BF143+1,BF143)</f>
        <v>32</v>
      </c>
      <c r="BG144" s="62" t="n">
        <f aca="false">IF(ISNUMBER(BD144),VLOOKUP(BD144,BE:BF,2,0),"")</f>
        <v>0</v>
      </c>
      <c r="BI144" s="14" t="str">
        <f aca="false">IF(ISNUMBER(SMALL(R:R,ROW()-2)),SMALL(R:R,ROW()-2),"")</f>
        <v/>
      </c>
      <c r="BJ144" s="14" t="n">
        <f aca="false">IF(BI143&lt;&gt;BI144,BJ143+1,BJ143)</f>
        <v>35</v>
      </c>
      <c r="BN144" s="29"/>
      <c r="BO144" s="29"/>
      <c r="BP144" s="29"/>
      <c r="BQ144" s="63"/>
      <c r="BR144" s="63"/>
      <c r="BS144" s="64" t="e">
        <f aca="false">#REF!</f>
        <v>#REF!</v>
      </c>
      <c r="BT144" s="63"/>
      <c r="BU144" s="64" t="e">
        <f aca="false">#REF!</f>
        <v>#REF!</v>
      </c>
      <c r="BV144" s="65"/>
      <c r="BW144" s="65"/>
      <c r="BX144" s="17" t="str">
        <f aca="false">IF(ISNUMBER(SMALL(BV:BV,ROW()-2)),SMALL(BV:BV,ROW()-2),"")</f>
        <v/>
      </c>
      <c r="BY144" s="14" t="n">
        <f aca="false">IF(BX143&lt;&gt;BX144,BY143+1,BY143)</f>
        <v>32</v>
      </c>
      <c r="CB144" s="13"/>
      <c r="CC144" s="13" t="n">
        <f aca="false">VLOOKUP(F144,AG:AH,2,0)</f>
        <v>16</v>
      </c>
      <c r="CD144" s="66"/>
      <c r="CE144" s="43" t="str">
        <f aca="false">IF(ISNUMBER(J144),VLOOKUP(J144,AM:AN,2,0),"")</f>
        <v/>
      </c>
      <c r="CF144" s="13"/>
      <c r="CG144" s="13" t="n">
        <f aca="false">VLOOKUP(H144,AJ:AK,2,0)</f>
        <v>10</v>
      </c>
      <c r="CH144" s="13"/>
      <c r="CI144" s="30"/>
      <c r="CJ144" s="30"/>
      <c r="CK144" s="30"/>
      <c r="CL144" s="30"/>
      <c r="CM144" s="30"/>
      <c r="CN144" s="30"/>
      <c r="CO144" s="30"/>
      <c r="CP144" s="31"/>
      <c r="CQ144" s="31"/>
      <c r="CR144" s="31"/>
      <c r="CS144" s="31"/>
      <c r="CT144" s="31"/>
    </row>
    <row r="145" customFormat="false" ht="12" hidden="false" customHeight="true" outlineLevel="0" collapsed="false">
      <c r="B145" s="33" t="str">
        <f aca="false">IF(MOD(ROW(),4)=3,((ROW()+1)/4),"")</f>
        <v/>
      </c>
      <c r="C145" s="48" t="str">
        <f aca="false">CONCATENATE(B143,"C")</f>
        <v>36C</v>
      </c>
      <c r="D145" s="49"/>
      <c r="E145" s="50"/>
      <c r="F145" s="51"/>
      <c r="G145" s="52" t="str">
        <f aca="false">IF(ISBLANK(F145),"",IF(F145=0,$CB$2,CC145))</f>
        <v/>
      </c>
      <c r="H145" s="51"/>
      <c r="I145" s="52" t="str">
        <f aca="false">IF(ISBLANK(H145),"",IF(H145=0,$CF$2,CG145))</f>
        <v/>
      </c>
      <c r="J145" s="51"/>
      <c r="K145" s="52" t="str">
        <f aca="false">IF(ISNUMBER(J145),VLOOKUP(J145,AM:AN,2,0),"")</f>
        <v/>
      </c>
      <c r="L145" s="51"/>
      <c r="M145" s="52" t="str">
        <f aca="false">IF(ISNUMBER(L145),VLOOKUP(L145,AP:AQ,2,0),"")</f>
        <v/>
      </c>
      <c r="N145" s="72"/>
      <c r="O145" s="73"/>
      <c r="P145" s="73"/>
      <c r="Q145" s="74"/>
      <c r="R145" s="52" t="str">
        <f aca="false">IF(ISNUMBER(G145),IF(ISNUMBER(I145),IF(ISNUMBER(K145),IF(ISNUMBER(M145),SUM(G145,I145,K145,M145),""),""),""),"")</f>
        <v/>
      </c>
      <c r="S145" s="57" t="str">
        <f aca="false">IF(ISNUMBER(R145),VLOOKUP(AB145,AC:AD,2,0),"")</f>
        <v/>
      </c>
      <c r="T145" s="26"/>
      <c r="U145" s="26"/>
      <c r="V145" s="26"/>
      <c r="W145" s="26"/>
      <c r="X145" s="27" t="str">
        <f aca="false">G145</f>
        <v/>
      </c>
      <c r="Y145" s="12" t="str">
        <f aca="false">I145</f>
        <v/>
      </c>
      <c r="Z145" s="59" t="str">
        <f aca="false">K145</f>
        <v/>
      </c>
      <c r="AA145" s="60" t="str">
        <f aca="false">M145</f>
        <v/>
      </c>
      <c r="AB145" s="17" t="str">
        <f aca="false">IF(ISNUMBER(R145),CONCATENATE(R145+100,X145+100,Y145+100,Z145+100,AA145+100)+0,"")</f>
        <v/>
      </c>
      <c r="AC145" s="17" t="str">
        <f aca="false">IF(ISNUMBER(SMALL(AB:AB,ROW()-2)),SMALL(AB:AB,ROW()-2),"")</f>
        <v/>
      </c>
      <c r="AD145" s="14" t="n">
        <f aca="false">IF(AC144&lt;&gt;AC145,AD144+1,AD144)</f>
        <v>122</v>
      </c>
      <c r="AG145" s="14" t="str">
        <f aca="false">IF(ISNUMBER(LARGE(F:F,ROW()-2)),LARGE(F:F,ROW()-2),"")</f>
        <v/>
      </c>
      <c r="AH145" s="14" t="n">
        <f aca="false">IF(AG144&lt;&gt;AG145,AH144+1,AH144)</f>
        <v>16</v>
      </c>
      <c r="AJ145" s="14" t="str">
        <f aca="false">IF(ISNUMBER(LARGE(H:H,ROW()-2)),LARGE(H:H,ROW()-2),"")</f>
        <v/>
      </c>
      <c r="AK145" s="14" t="n">
        <f aca="false">IF(AJ144&lt;&gt;AJ145,AK144+1,AK144)</f>
        <v>10</v>
      </c>
      <c r="AM145" s="14" t="str">
        <f aca="false">IF(ISNUMBER(SMALL(J:J,ROW()-2)),SMALL(J:J,ROW()-2),"")</f>
        <v/>
      </c>
      <c r="AN145" s="14" t="n">
        <f aca="false">IF(AM144&lt;&gt;AM145,AN144+1,AN144)</f>
        <v>8</v>
      </c>
      <c r="AP145" s="14" t="str">
        <f aca="false">IF(ISNUMBER(SMALL(L:L,ROW()-2)),SMALL(L:L,ROW()-2),"")</f>
        <v/>
      </c>
      <c r="AQ145" s="14" t="n">
        <f aca="false">IF(AP144&lt;&gt;AP145,AQ144+1,AQ144)</f>
        <v>27</v>
      </c>
      <c r="AS145" s="14" t="str">
        <f aca="false">IF(ISNUMBER(LARGE(N:N,ROW()-2)),LARGE(N:N,ROW()-2),"")</f>
        <v/>
      </c>
      <c r="AT145" s="14" t="n">
        <f aca="false">IF(AS144&lt;&gt;AS145,AT144+1,AT144)</f>
        <v>7</v>
      </c>
      <c r="AV145" s="14" t="str">
        <f aca="false">IF(ISNUMBER(SMALL(#REF!,ROW()-2)),SMALL(#REF!,ROW()-2),"")</f>
        <v/>
      </c>
      <c r="AW145" s="14" t="n">
        <f aca="false">IF(AV144&lt;&gt;AV145,AW144+1,AW144)</f>
        <v>1</v>
      </c>
      <c r="AY145" s="75"/>
      <c r="AZ145" s="15" t="str">
        <f aca="false">IF(ISNUMBER(LARGE(AY:AY,ROW()-2)),LARGE(AY:AY,ROW()-2),"")</f>
        <v/>
      </c>
      <c r="BB145" s="62"/>
      <c r="BC145" s="62"/>
      <c r="BD145" s="62"/>
      <c r="BE145" s="14" t="str">
        <f aca="false">IF(ISNUMBER(SMALL(P:P,ROW()-2)),SMALL(P:P,ROW()-2),"")</f>
        <v/>
      </c>
      <c r="BF145" s="14" t="n">
        <f aca="false">IF(BE144&lt;&gt;BE145,BF144+1,BF144)</f>
        <v>32</v>
      </c>
      <c r="BG145" s="62"/>
      <c r="BI145" s="14" t="str">
        <f aca="false">IF(ISNUMBER(SMALL(R:R,ROW()-2)),SMALL(R:R,ROW()-2),"")</f>
        <v/>
      </c>
      <c r="BJ145" s="14" t="n">
        <f aca="false">IF(BI144&lt;&gt;BI145,BJ144+1,BJ144)</f>
        <v>35</v>
      </c>
      <c r="BN145" s="29"/>
      <c r="BO145" s="29"/>
      <c r="BP145" s="29"/>
      <c r="BQ145" s="63"/>
      <c r="BR145" s="63"/>
      <c r="BS145" s="64"/>
      <c r="BT145" s="63"/>
      <c r="BU145" s="64"/>
      <c r="BV145" s="65"/>
      <c r="BW145" s="65"/>
      <c r="BX145" s="17" t="str">
        <f aca="false">IF(ISNUMBER(SMALL(BV:BV,ROW()-2)),SMALL(BV:BV,ROW()-2),"")</f>
        <v/>
      </c>
      <c r="BY145" s="14" t="n">
        <f aca="false">IF(BX144&lt;&gt;BX145,BY144+1,BY144)</f>
        <v>32</v>
      </c>
      <c r="CB145" s="13"/>
      <c r="CC145" s="13" t="n">
        <f aca="false">VLOOKUP(F145,AG:AH,2,0)</f>
        <v>16</v>
      </c>
      <c r="CD145" s="66"/>
      <c r="CE145" s="43" t="str">
        <f aca="false">IF(ISNUMBER(J145),VLOOKUP(J145,AM:AN,2,0),"")</f>
        <v/>
      </c>
      <c r="CF145" s="13"/>
      <c r="CG145" s="13" t="n">
        <f aca="false">VLOOKUP(H145,AJ:AK,2,0)</f>
        <v>10</v>
      </c>
      <c r="CH145" s="13"/>
      <c r="CI145" s="30"/>
      <c r="CJ145" s="30"/>
      <c r="CK145" s="30"/>
      <c r="CL145" s="30"/>
      <c r="CM145" s="30"/>
      <c r="CN145" s="30"/>
      <c r="CO145" s="30"/>
      <c r="CP145" s="31"/>
      <c r="CQ145" s="31"/>
      <c r="CR145" s="31"/>
      <c r="CS145" s="31"/>
      <c r="CT145" s="31"/>
    </row>
    <row r="146" customFormat="false" ht="12" hidden="false" customHeight="true" outlineLevel="0" collapsed="false">
      <c r="B146" s="33" t="str">
        <f aca="false">IF(MOD(ROW(),4)=3,((ROW()+1)/4),"")</f>
        <v/>
      </c>
      <c r="C146" s="48" t="str">
        <f aca="false">CONCATENATE(B143,"D")</f>
        <v>36D</v>
      </c>
      <c r="D146" s="49"/>
      <c r="E146" s="50"/>
      <c r="F146" s="51"/>
      <c r="G146" s="52" t="str">
        <f aca="false">IF(ISBLANK(F146),"",IF(F146=0,$CB$2,CC146))</f>
        <v/>
      </c>
      <c r="H146" s="51"/>
      <c r="I146" s="52" t="str">
        <f aca="false">IF(ISBLANK(H146),"",IF(H146=0,$CF$2,CG146))</f>
        <v/>
      </c>
      <c r="J146" s="51"/>
      <c r="K146" s="52" t="str">
        <f aca="false">IF(ISNUMBER(J146),VLOOKUP(J146,AM:AN,2,0),"")</f>
        <v/>
      </c>
      <c r="L146" s="51"/>
      <c r="M146" s="52" t="str">
        <f aca="false">IF(ISNUMBER(L146),VLOOKUP(L146,AP:AQ,2,0),"")</f>
        <v/>
      </c>
      <c r="N146" s="72"/>
      <c r="O146" s="73"/>
      <c r="P146" s="73"/>
      <c r="Q146" s="74"/>
      <c r="R146" s="52" t="str">
        <f aca="false">IF(ISNUMBER(G146),IF(ISNUMBER(I146),IF(ISNUMBER(K146),IF(ISNUMBER(M146),SUM(G146,I146,K146,M146),""),""),""),"")</f>
        <v/>
      </c>
      <c r="S146" s="57" t="str">
        <f aca="false">IF(ISNUMBER(R146),VLOOKUP(AB146,AC:AD,2,0),"")</f>
        <v/>
      </c>
      <c r="T146" s="26"/>
      <c r="U146" s="26"/>
      <c r="V146" s="26"/>
      <c r="W146" s="26"/>
      <c r="X146" s="27" t="str">
        <f aca="false">G146</f>
        <v/>
      </c>
      <c r="Y146" s="12" t="str">
        <f aca="false">I146</f>
        <v/>
      </c>
      <c r="Z146" s="59" t="str">
        <f aca="false">K146</f>
        <v/>
      </c>
      <c r="AA146" s="60" t="str">
        <f aca="false">M146</f>
        <v/>
      </c>
      <c r="AB146" s="17" t="str">
        <f aca="false">IF(ISNUMBER(R146),CONCATENATE(R146+100,X146+100,Y146+100,Z146+100,AA146+100)+0,"")</f>
        <v/>
      </c>
      <c r="AC146" s="17" t="str">
        <f aca="false">IF(ISNUMBER(SMALL(AB:AB,ROW()-2)),SMALL(AB:AB,ROW()-2),"")</f>
        <v/>
      </c>
      <c r="AD146" s="14" t="n">
        <f aca="false">IF(AC145&lt;&gt;AC146,AD145+1,AD145)</f>
        <v>122</v>
      </c>
      <c r="AG146" s="14" t="str">
        <f aca="false">IF(ISNUMBER(LARGE(F:F,ROW()-2)),LARGE(F:F,ROW()-2),"")</f>
        <v/>
      </c>
      <c r="AH146" s="14" t="n">
        <f aca="false">IF(AG145&lt;&gt;AG146,AH145+1,AH145)</f>
        <v>16</v>
      </c>
      <c r="AJ146" s="14" t="str">
        <f aca="false">IF(ISNUMBER(LARGE(H:H,ROW()-2)),LARGE(H:H,ROW()-2),"")</f>
        <v/>
      </c>
      <c r="AK146" s="14" t="n">
        <f aca="false">IF(AJ145&lt;&gt;AJ146,AK145+1,AK145)</f>
        <v>10</v>
      </c>
      <c r="AM146" s="14" t="str">
        <f aca="false">IF(ISNUMBER(SMALL(J:J,ROW()-2)),SMALL(J:J,ROW()-2),"")</f>
        <v/>
      </c>
      <c r="AN146" s="14" t="n">
        <f aca="false">IF(AM145&lt;&gt;AM146,AN145+1,AN145)</f>
        <v>8</v>
      </c>
      <c r="AP146" s="14" t="str">
        <f aca="false">IF(ISNUMBER(SMALL(L:L,ROW()-2)),SMALL(L:L,ROW()-2),"")</f>
        <v/>
      </c>
      <c r="AQ146" s="14" t="n">
        <f aca="false">IF(AP145&lt;&gt;AP146,AQ145+1,AQ145)</f>
        <v>27</v>
      </c>
      <c r="AS146" s="14" t="str">
        <f aca="false">IF(ISNUMBER(LARGE(N:N,ROW()-2)),LARGE(N:N,ROW()-2),"")</f>
        <v/>
      </c>
      <c r="AT146" s="14" t="n">
        <f aca="false">IF(AS145&lt;&gt;AS146,AT145+1,AT145)</f>
        <v>7</v>
      </c>
      <c r="AV146" s="14" t="str">
        <f aca="false">IF(ISNUMBER(SMALL(#REF!,ROW()-2)),SMALL(#REF!,ROW()-2),"")</f>
        <v/>
      </c>
      <c r="AW146" s="14" t="n">
        <f aca="false">IF(AV145&lt;&gt;AV146,AW145+1,AW145)</f>
        <v>1</v>
      </c>
      <c r="AY146" s="75"/>
      <c r="AZ146" s="15" t="str">
        <f aca="false">IF(ISNUMBER(LARGE(AY:AY,ROW()-2)),LARGE(AY:AY,ROW()-2),"")</f>
        <v/>
      </c>
      <c r="BB146" s="62"/>
      <c r="BC146" s="62"/>
      <c r="BD146" s="62"/>
      <c r="BE146" s="14" t="str">
        <f aca="false">IF(ISNUMBER(SMALL(P:P,ROW()-2)),SMALL(P:P,ROW()-2),"")</f>
        <v/>
      </c>
      <c r="BF146" s="14" t="n">
        <f aca="false">IF(BE145&lt;&gt;BE146,BF145+1,BF145)</f>
        <v>32</v>
      </c>
      <c r="BG146" s="62"/>
      <c r="BI146" s="14" t="str">
        <f aca="false">IF(ISNUMBER(SMALL(R:R,ROW()-2)),SMALL(R:R,ROW()-2),"")</f>
        <v/>
      </c>
      <c r="BJ146" s="14" t="n">
        <f aca="false">IF(BI145&lt;&gt;BI146,BJ145+1,BJ145)</f>
        <v>35</v>
      </c>
      <c r="BN146" s="29"/>
      <c r="BO146" s="29"/>
      <c r="BP146" s="29"/>
      <c r="BQ146" s="63"/>
      <c r="BR146" s="63"/>
      <c r="BS146" s="64"/>
      <c r="BT146" s="63"/>
      <c r="BU146" s="64"/>
      <c r="BV146" s="65"/>
      <c r="BW146" s="65"/>
      <c r="BX146" s="17" t="str">
        <f aca="false">IF(ISNUMBER(SMALL(BV:BV,ROW()-2)),SMALL(BV:BV,ROW()-2),"")</f>
        <v/>
      </c>
      <c r="BY146" s="14" t="n">
        <f aca="false">IF(BX145&lt;&gt;BX146,BY145+1,BY145)</f>
        <v>32</v>
      </c>
      <c r="CB146" s="13"/>
      <c r="CC146" s="13" t="n">
        <f aca="false">VLOOKUP(F146,AG:AH,2,0)</f>
        <v>16</v>
      </c>
      <c r="CD146" s="66"/>
      <c r="CE146" s="43" t="str">
        <f aca="false">IF(ISNUMBER(J146),VLOOKUP(J146,AM:AN,2,0),"")</f>
        <v/>
      </c>
      <c r="CF146" s="13"/>
      <c r="CG146" s="13" t="n">
        <f aca="false">VLOOKUP(H146,AJ:AK,2,0)</f>
        <v>10</v>
      </c>
      <c r="CH146" s="13"/>
      <c r="CI146" s="30"/>
      <c r="CJ146" s="30"/>
      <c r="CK146" s="30"/>
      <c r="CL146" s="30"/>
      <c r="CM146" s="30"/>
      <c r="CN146" s="30"/>
      <c r="CO146" s="30"/>
      <c r="CP146" s="31"/>
      <c r="CQ146" s="31"/>
      <c r="CR146" s="31"/>
      <c r="CS146" s="31"/>
      <c r="CT146" s="31"/>
    </row>
    <row r="147" customFormat="false" ht="12" hidden="false" customHeight="true" outlineLevel="0" collapsed="false">
      <c r="B147" s="33" t="n">
        <f aca="false">IF(MOD(ROW(),4)=3,((ROW()+1)/4),"")</f>
        <v>37</v>
      </c>
      <c r="C147" s="48" t="str">
        <f aca="false">CONCATENATE(B147,"A")</f>
        <v>37A</v>
      </c>
      <c r="D147" s="49"/>
      <c r="E147" s="71"/>
      <c r="F147" s="51"/>
      <c r="G147" s="52" t="str">
        <f aca="false">IF(ISBLANK(F147),"",IF(F147=0,$CB$2,CC147))</f>
        <v/>
      </c>
      <c r="H147" s="51"/>
      <c r="I147" s="52" t="str">
        <f aca="false">IF(ISBLANK(H147),"",IF(H147=0,$CF$2,CG147))</f>
        <v/>
      </c>
      <c r="J147" s="51"/>
      <c r="K147" s="52" t="str">
        <f aca="false">IF(ISNUMBER(J147),VLOOKUP(J147,AM:AN,2,0),"")</f>
        <v/>
      </c>
      <c r="L147" s="51"/>
      <c r="M147" s="53" t="str">
        <f aca="false">IF(ISNUMBER(L147),VLOOKUP(L147,AP:AQ,2,0),"")</f>
        <v/>
      </c>
      <c r="N147" s="72"/>
      <c r="O147" s="73" t="str">
        <f aca="false">IF(ISBLANK(N147),"",IF(N147=0,$CC$2,CD147))</f>
        <v/>
      </c>
      <c r="P147" s="73" t="str">
        <f aca="false">IF(ISNUMBER(O147),IF(ISNUMBER(O147),IF(ISNUMBER(O147),IF(ISNUMBER(O147),O147+G147+G148+G149+G150+I147+I148+I149+I150+K147+K148+K149+K150+M147+M148+M149+M150,""),""),""),"")</f>
        <v/>
      </c>
      <c r="Q147" s="74" t="str">
        <f aca="false">IF(ISNUMBER(P147),VLOOKUP(BV147,BX:BY,2,0),"")</f>
        <v/>
      </c>
      <c r="R147" s="52" t="str">
        <f aca="false">IF(ISNUMBER(G147),IF(ISNUMBER(I147),IF(ISNUMBER(K147),IF(ISNUMBER(M147),SUM(G147,I147,K147,M147),""),""),""),"")</f>
        <v/>
      </c>
      <c r="S147" s="57" t="str">
        <f aca="false">IF(ISNUMBER(R147),VLOOKUP(AB147,AC:AD,2,0),"")</f>
        <v/>
      </c>
      <c r="T147" s="26"/>
      <c r="U147" s="26"/>
      <c r="V147" s="26"/>
      <c r="W147" s="26"/>
      <c r="X147" s="27" t="str">
        <f aca="false">G147</f>
        <v/>
      </c>
      <c r="Y147" s="12" t="str">
        <f aca="false">I147</f>
        <v/>
      </c>
      <c r="Z147" s="59" t="str">
        <f aca="false">K147</f>
        <v/>
      </c>
      <c r="AA147" s="60" t="str">
        <f aca="false">M147</f>
        <v/>
      </c>
      <c r="AB147" s="17" t="str">
        <f aca="false">IF(ISNUMBER(R147),CONCATENATE(R147+100,X147+100,Y147+100,Z147+100,AA147+100)+0,"")</f>
        <v/>
      </c>
      <c r="AC147" s="17" t="str">
        <f aca="false">IF(ISNUMBER(SMALL(AB:AB,ROW()-2)),SMALL(AB:AB,ROW()-2),"")</f>
        <v/>
      </c>
      <c r="AD147" s="14" t="n">
        <f aca="false">IF(AC146&lt;&gt;AC147,AD146+1,AD146)</f>
        <v>122</v>
      </c>
      <c r="AG147" s="14" t="str">
        <f aca="false">IF(ISNUMBER(LARGE(F:F,ROW()-2)),LARGE(F:F,ROW()-2),"")</f>
        <v/>
      </c>
      <c r="AH147" s="14" t="n">
        <f aca="false">IF(AG146&lt;&gt;AG147,AH146+1,AH146)</f>
        <v>16</v>
      </c>
      <c r="AJ147" s="14" t="str">
        <f aca="false">IF(ISNUMBER(LARGE(H:H,ROW()-2)),LARGE(H:H,ROW()-2),"")</f>
        <v/>
      </c>
      <c r="AK147" s="14" t="n">
        <f aca="false">IF(AJ146&lt;&gt;AJ147,AK146+1,AK146)</f>
        <v>10</v>
      </c>
      <c r="AM147" s="14" t="str">
        <f aca="false">IF(ISNUMBER(SMALL(J:J,ROW()-2)),SMALL(J:J,ROW()-2),"")</f>
        <v/>
      </c>
      <c r="AN147" s="14" t="n">
        <f aca="false">IF(AM146&lt;&gt;AM147,AN146+1,AN146)</f>
        <v>8</v>
      </c>
      <c r="AP147" s="14" t="str">
        <f aca="false">IF(ISNUMBER(SMALL(L:L,ROW()-2)),SMALL(L:L,ROW()-2),"")</f>
        <v/>
      </c>
      <c r="AQ147" s="14" t="n">
        <f aca="false">IF(AP146&lt;&gt;AP147,AQ146+1,AQ146)</f>
        <v>27</v>
      </c>
      <c r="AS147" s="14" t="str">
        <f aca="false">IF(ISNUMBER(LARGE(N:N,ROW()-2)),LARGE(N:N,ROW()-2),"")</f>
        <v/>
      </c>
      <c r="AT147" s="14" t="n">
        <f aca="false">IF(AS146&lt;&gt;AS147,AT146+1,AT146)</f>
        <v>7</v>
      </c>
      <c r="AV147" s="14" t="str">
        <f aca="false">IF(ISNUMBER(SMALL(#REF!,ROW()-2)),SMALL(#REF!,ROW()-2),"")</f>
        <v/>
      </c>
      <c r="AW147" s="14" t="n">
        <f aca="false">IF(AV146&lt;&gt;AV147,AW146+1,AW146)</f>
        <v>1</v>
      </c>
      <c r="AY147" s="75"/>
      <c r="AZ147" s="15" t="str">
        <f aca="false">IF(ISNUMBER(LARGE(AY:AY,ROW()-2)),LARGE(AY:AY,ROW()-2),"")</f>
        <v/>
      </c>
      <c r="BB147" s="62" t="str">
        <f aca="false">IF(ISNUMBER(AY147),VLOOKUP(AY147,AZ:BA,2,0),"")</f>
        <v/>
      </c>
      <c r="BC147" s="62"/>
      <c r="BD147" s="62" t="str">
        <f aca="false">P147</f>
        <v/>
      </c>
      <c r="BE147" s="14" t="str">
        <f aca="false">IF(ISNUMBER(SMALL(P:P,ROW()-2)),SMALL(P:P,ROW()-2),"")</f>
        <v/>
      </c>
      <c r="BF147" s="14" t="n">
        <f aca="false">IF(BE146&lt;&gt;BE147,BF146+1,BF146)</f>
        <v>32</v>
      </c>
      <c r="BG147" s="62" t="str">
        <f aca="false">IF(ISNUMBER(BD147),VLOOKUP(BD147,BE:BF,2,0),"")</f>
        <v/>
      </c>
      <c r="BI147" s="14" t="str">
        <f aca="false">IF(ISNUMBER(SMALL(R:R,ROW()-2)),SMALL(R:R,ROW()-2),"")</f>
        <v/>
      </c>
      <c r="BJ147" s="14" t="n">
        <f aca="false">IF(BI146&lt;&gt;BI147,BJ146+1,BJ146)</f>
        <v>35</v>
      </c>
      <c r="BN147" s="29" t="str">
        <f aca="false">P147</f>
        <v/>
      </c>
      <c r="BO147" s="29" t="n">
        <f aca="false">SUM(G147,G148,G149,G150)</f>
        <v>0</v>
      </c>
      <c r="BP147" s="29" t="n">
        <f aca="false">SUM(I147,I148,I149,I150)</f>
        <v>0</v>
      </c>
      <c r="BQ147" s="63" t="n">
        <f aca="false">SUM(K147,K148,K149,K150)</f>
        <v>0</v>
      </c>
      <c r="BR147" s="63" t="str">
        <f aca="false">O147</f>
        <v/>
      </c>
      <c r="BS147" s="64" t="e">
        <f aca="false">#REF!</f>
        <v>#REF!</v>
      </c>
      <c r="BT147" s="63" t="n">
        <f aca="false">SUM(M147,M148,M149,M150)</f>
        <v>0</v>
      </c>
      <c r="BU147" s="64" t="e">
        <f aca="false">#REF!</f>
        <v>#REF!</v>
      </c>
      <c r="BV147" s="65" t="str">
        <f aca="false">IF(ISNUMBER(P147),CONCATENATE(BN147+100,BO147+100,BP147+100,BQ147+100,BT147+100,BR147+100)+0,"")</f>
        <v/>
      </c>
      <c r="BW147" s="65" t="str">
        <f aca="false">IF(ISNUMBER(SMALL(BV:BV,ROW()-2)),SMALL(BV:BV,ROW()-2),"")</f>
        <v/>
      </c>
      <c r="BX147" s="17" t="str">
        <f aca="false">IF(ISNUMBER(SMALL(BV:BV,ROW()-2)),SMALL(BV:BV,ROW()-2),"")</f>
        <v/>
      </c>
      <c r="BY147" s="14" t="n">
        <f aca="false">IF(BX146&lt;&gt;BX147,BY146+1,BY146)</f>
        <v>32</v>
      </c>
      <c r="CB147" s="13"/>
      <c r="CC147" s="13" t="n">
        <f aca="false">VLOOKUP(F147,AG:AH,2,0)</f>
        <v>16</v>
      </c>
      <c r="CD147" s="66" t="str">
        <f aca="false">VLOOKUP(N147,AS:AT,2,0)</f>
        <v> </v>
      </c>
      <c r="CE147" s="43" t="str">
        <f aca="false">IF(ISNUMBER(J147),VLOOKUP(J147,AM:AN,2,0),"")</f>
        <v/>
      </c>
      <c r="CF147" s="13"/>
      <c r="CG147" s="13" t="n">
        <f aca="false">VLOOKUP(H147,AJ:AK,2,0)</f>
        <v>10</v>
      </c>
      <c r="CH147" s="13"/>
      <c r="CI147" s="30"/>
      <c r="CJ147" s="30"/>
      <c r="CK147" s="30"/>
      <c r="CL147" s="30"/>
      <c r="CM147" s="30"/>
      <c r="CN147" s="30"/>
      <c r="CO147" s="30"/>
      <c r="CP147" s="31"/>
      <c r="CQ147" s="31"/>
      <c r="CR147" s="31"/>
      <c r="CS147" s="31"/>
      <c r="CT147" s="31"/>
    </row>
    <row r="148" customFormat="false" ht="12" hidden="false" customHeight="true" outlineLevel="0" collapsed="false">
      <c r="B148" s="33" t="str">
        <f aca="false">IF(MOD(ROW(),4)=3,((ROW()+1)/4),"")</f>
        <v/>
      </c>
      <c r="C148" s="48" t="str">
        <f aca="false">CONCATENATE(B147,"B")</f>
        <v>37B</v>
      </c>
      <c r="D148" s="49"/>
      <c r="E148" s="71"/>
      <c r="F148" s="51"/>
      <c r="G148" s="52" t="str">
        <f aca="false">IF(ISBLANK(F148),"",IF(F148=0,$CB$2,CC148))</f>
        <v/>
      </c>
      <c r="H148" s="51"/>
      <c r="I148" s="52" t="str">
        <f aca="false">IF(ISBLANK(H148),"",IF(H148=0,$CF$2,CG148))</f>
        <v/>
      </c>
      <c r="J148" s="51"/>
      <c r="K148" s="52" t="str">
        <f aca="false">IF(ISNUMBER(J148),VLOOKUP(J148,AM:AN,2,0),"")</f>
        <v/>
      </c>
      <c r="L148" s="51"/>
      <c r="M148" s="52" t="str">
        <f aca="false">IF(ISNUMBER(L148),VLOOKUP(L148,AP:AQ,2,0),"")</f>
        <v/>
      </c>
      <c r="N148" s="72"/>
      <c r="O148" s="73"/>
      <c r="P148" s="73"/>
      <c r="Q148" s="74"/>
      <c r="R148" s="52" t="str">
        <f aca="false">IF(ISNUMBER(G148),IF(ISNUMBER(I148),IF(ISNUMBER(K148),IF(ISNUMBER(M148),SUM(G148,I148,K148,M148),""),""),""),"")</f>
        <v/>
      </c>
      <c r="S148" s="57" t="str">
        <f aca="false">IF(ISNUMBER(R148),VLOOKUP(AB148,AC:AD,2,0),"")</f>
        <v/>
      </c>
      <c r="T148" s="26"/>
      <c r="U148" s="26"/>
      <c r="V148" s="26"/>
      <c r="W148" s="26"/>
      <c r="X148" s="27" t="str">
        <f aca="false">G148</f>
        <v/>
      </c>
      <c r="Y148" s="12" t="str">
        <f aca="false">I148</f>
        <v/>
      </c>
      <c r="Z148" s="59" t="str">
        <f aca="false">K148</f>
        <v/>
      </c>
      <c r="AA148" s="60" t="str">
        <f aca="false">M148</f>
        <v/>
      </c>
      <c r="AB148" s="17" t="str">
        <f aca="false">IF(ISNUMBER(R148),CONCATENATE(R148+100,X148+100,Y148+100,Z148+100,AA148+100)+0,"")</f>
        <v/>
      </c>
      <c r="AC148" s="17" t="str">
        <f aca="false">IF(ISNUMBER(SMALL(AB:AB,ROW()-2)),SMALL(AB:AB,ROW()-2),"")</f>
        <v/>
      </c>
      <c r="AD148" s="14" t="n">
        <f aca="false">IF(AC147&lt;&gt;AC148,AD147+1,AD147)</f>
        <v>122</v>
      </c>
      <c r="AG148" s="14" t="str">
        <f aca="false">IF(ISNUMBER(LARGE(F:F,ROW()-2)),LARGE(F:F,ROW()-2),"")</f>
        <v/>
      </c>
      <c r="AH148" s="14" t="n">
        <f aca="false">IF(AG147&lt;&gt;AG148,AH147+1,AH147)</f>
        <v>16</v>
      </c>
      <c r="AJ148" s="14" t="str">
        <f aca="false">IF(ISNUMBER(LARGE(H:H,ROW()-2)),LARGE(H:H,ROW()-2),"")</f>
        <v/>
      </c>
      <c r="AK148" s="14" t="n">
        <f aca="false">IF(AJ147&lt;&gt;AJ148,AK147+1,AK147)</f>
        <v>10</v>
      </c>
      <c r="AM148" s="14" t="str">
        <f aca="false">IF(ISNUMBER(SMALL(J:J,ROW()-2)),SMALL(J:J,ROW()-2),"")</f>
        <v/>
      </c>
      <c r="AN148" s="14" t="n">
        <f aca="false">IF(AM147&lt;&gt;AM148,AN147+1,AN147)</f>
        <v>8</v>
      </c>
      <c r="AP148" s="14" t="str">
        <f aca="false">IF(ISNUMBER(SMALL(L:L,ROW()-2)),SMALL(L:L,ROW()-2),"")</f>
        <v/>
      </c>
      <c r="AQ148" s="14" t="n">
        <f aca="false">IF(AP147&lt;&gt;AP148,AQ147+1,AQ147)</f>
        <v>27</v>
      </c>
      <c r="AS148" s="14" t="str">
        <f aca="false">IF(ISNUMBER(LARGE(N:N,ROW()-2)),LARGE(N:N,ROW()-2),"")</f>
        <v/>
      </c>
      <c r="AT148" s="14" t="n">
        <f aca="false">IF(AS147&lt;&gt;AS148,AT147+1,AT147)</f>
        <v>7</v>
      </c>
      <c r="AV148" s="14" t="str">
        <f aca="false">IF(ISNUMBER(SMALL(#REF!,ROW()-2)),SMALL(#REF!,ROW()-2),"")</f>
        <v/>
      </c>
      <c r="AW148" s="14" t="n">
        <f aca="false">IF(AV147&lt;&gt;AV148,AW147+1,AW147)</f>
        <v>1</v>
      </c>
      <c r="AY148" s="75"/>
      <c r="AZ148" s="15" t="str">
        <f aca="false">IF(ISNUMBER(LARGE(AY:AY,ROW()-2)),LARGE(AY:AY,ROW()-2),"")</f>
        <v/>
      </c>
      <c r="BB148" s="62"/>
      <c r="BC148" s="62"/>
      <c r="BD148" s="62"/>
      <c r="BE148" s="14" t="str">
        <f aca="false">IF(ISNUMBER(SMALL(P:P,ROW()-2)),SMALL(P:P,ROW()-2),"")</f>
        <v/>
      </c>
      <c r="BF148" s="14" t="n">
        <f aca="false">IF(BE147&lt;&gt;BE148,BF147+1,BF147)</f>
        <v>32</v>
      </c>
      <c r="BG148" s="62"/>
      <c r="BI148" s="14" t="str">
        <f aca="false">IF(ISNUMBER(SMALL(R:R,ROW()-2)),SMALL(R:R,ROW()-2),"")</f>
        <v/>
      </c>
      <c r="BJ148" s="14" t="n">
        <f aca="false">IF(BI147&lt;&gt;BI148,BJ147+1,BJ147)</f>
        <v>35</v>
      </c>
      <c r="BN148" s="29"/>
      <c r="BO148" s="29"/>
      <c r="BP148" s="29"/>
      <c r="BQ148" s="63"/>
      <c r="BR148" s="63"/>
      <c r="BS148" s="64"/>
      <c r="BT148" s="63"/>
      <c r="BU148" s="64"/>
      <c r="BV148" s="65"/>
      <c r="BW148" s="65"/>
      <c r="BX148" s="17" t="str">
        <f aca="false">IF(ISNUMBER(SMALL(BV:BV,ROW()-2)),SMALL(BV:BV,ROW()-2),"")</f>
        <v/>
      </c>
      <c r="BY148" s="14" t="n">
        <f aca="false">IF(BX147&lt;&gt;BX148,BY147+1,BY147)</f>
        <v>32</v>
      </c>
      <c r="CB148" s="13"/>
      <c r="CC148" s="13" t="n">
        <f aca="false">VLOOKUP(F148,AG:AH,2,0)</f>
        <v>16</v>
      </c>
      <c r="CD148" s="66"/>
      <c r="CE148" s="43" t="str">
        <f aca="false">IF(ISNUMBER(J148),VLOOKUP(J148,AM:AN,2,0),"")</f>
        <v/>
      </c>
      <c r="CF148" s="13"/>
      <c r="CG148" s="13" t="n">
        <f aca="false">VLOOKUP(H148,AJ:AK,2,0)</f>
        <v>10</v>
      </c>
      <c r="CH148" s="13"/>
      <c r="CI148" s="30"/>
      <c r="CJ148" s="30"/>
      <c r="CK148" s="30"/>
      <c r="CL148" s="30"/>
      <c r="CM148" s="30"/>
      <c r="CN148" s="30"/>
      <c r="CO148" s="30"/>
      <c r="CP148" s="31"/>
      <c r="CQ148" s="31"/>
      <c r="CR148" s="31"/>
      <c r="CS148" s="31"/>
      <c r="CT148" s="31"/>
    </row>
    <row r="149" customFormat="false" ht="12" hidden="false" customHeight="true" outlineLevel="0" collapsed="false">
      <c r="B149" s="33" t="str">
        <f aca="false">IF(MOD(ROW(),4)=3,((ROW()+1)/4),"")</f>
        <v/>
      </c>
      <c r="C149" s="48" t="str">
        <f aca="false">CONCATENATE(B147,"C")</f>
        <v>37C</v>
      </c>
      <c r="D149" s="49"/>
      <c r="E149" s="71"/>
      <c r="F149" s="51"/>
      <c r="G149" s="52" t="str">
        <f aca="false">IF(ISBLANK(F149),"",IF(F149=0,$CB$2,CC149))</f>
        <v/>
      </c>
      <c r="H149" s="51"/>
      <c r="I149" s="52" t="str">
        <f aca="false">IF(ISBLANK(H149),"",IF(H149=0,$CF$2,CG149))</f>
        <v/>
      </c>
      <c r="J149" s="51"/>
      <c r="K149" s="52" t="str">
        <f aca="false">IF(ISNUMBER(J149),VLOOKUP(J149,AM:AN,2,0),"")</f>
        <v/>
      </c>
      <c r="L149" s="51"/>
      <c r="M149" s="52" t="str">
        <f aca="false">IF(ISNUMBER(L149),VLOOKUP(L149,AP:AQ,2,0),"")</f>
        <v/>
      </c>
      <c r="N149" s="72"/>
      <c r="O149" s="73"/>
      <c r="P149" s="73"/>
      <c r="Q149" s="74"/>
      <c r="R149" s="52" t="str">
        <f aca="false">IF(ISNUMBER(G149),IF(ISNUMBER(I149),IF(ISNUMBER(K149),IF(ISNUMBER(M149),SUM(G149,I149,K149,M149),""),""),""),"")</f>
        <v/>
      </c>
      <c r="S149" s="57" t="str">
        <f aca="false">IF(ISNUMBER(R149),VLOOKUP(AB149,AC:AD,2,0),"")</f>
        <v/>
      </c>
      <c r="T149" s="26"/>
      <c r="U149" s="26"/>
      <c r="V149" s="26"/>
      <c r="W149" s="26"/>
      <c r="X149" s="27" t="str">
        <f aca="false">G149</f>
        <v/>
      </c>
      <c r="Y149" s="12" t="str">
        <f aca="false">I149</f>
        <v/>
      </c>
      <c r="Z149" s="59" t="str">
        <f aca="false">K149</f>
        <v/>
      </c>
      <c r="AA149" s="60" t="str">
        <f aca="false">M149</f>
        <v/>
      </c>
      <c r="AB149" s="17" t="str">
        <f aca="false">IF(ISNUMBER(R149),CONCATENATE(R149+100,X149+100,Y149+100,Z149+100,AA149+100)+0,"")</f>
        <v/>
      </c>
      <c r="AC149" s="17" t="str">
        <f aca="false">IF(ISNUMBER(SMALL(AB:AB,ROW()-2)),SMALL(AB:AB,ROW()-2),"")</f>
        <v/>
      </c>
      <c r="AD149" s="14" t="n">
        <f aca="false">IF(AC148&lt;&gt;AC149,AD148+1,AD148)</f>
        <v>122</v>
      </c>
      <c r="AG149" s="14" t="str">
        <f aca="false">IF(ISNUMBER(LARGE(F:F,ROW()-2)),LARGE(F:F,ROW()-2),"")</f>
        <v/>
      </c>
      <c r="AH149" s="14" t="n">
        <f aca="false">IF(AG148&lt;&gt;AG149,AH148+1,AH148)</f>
        <v>16</v>
      </c>
      <c r="AJ149" s="14" t="str">
        <f aca="false">IF(ISNUMBER(LARGE(H:H,ROW()-2)),LARGE(H:H,ROW()-2),"")</f>
        <v/>
      </c>
      <c r="AK149" s="14" t="n">
        <f aca="false">IF(AJ148&lt;&gt;AJ149,AK148+1,AK148)</f>
        <v>10</v>
      </c>
      <c r="AM149" s="14" t="str">
        <f aca="false">IF(ISNUMBER(SMALL(J:J,ROW()-2)),SMALL(J:J,ROW()-2),"")</f>
        <v/>
      </c>
      <c r="AN149" s="14" t="n">
        <f aca="false">IF(AM148&lt;&gt;AM149,AN148+1,AN148)</f>
        <v>8</v>
      </c>
      <c r="AP149" s="14" t="str">
        <f aca="false">IF(ISNUMBER(SMALL(L:L,ROW()-2)),SMALL(L:L,ROW()-2),"")</f>
        <v/>
      </c>
      <c r="AQ149" s="14" t="n">
        <f aca="false">IF(AP148&lt;&gt;AP149,AQ148+1,AQ148)</f>
        <v>27</v>
      </c>
      <c r="AS149" s="14" t="str">
        <f aca="false">IF(ISNUMBER(LARGE(N:N,ROW()-2)),LARGE(N:N,ROW()-2),"")</f>
        <v/>
      </c>
      <c r="AT149" s="14" t="n">
        <f aca="false">IF(AS148&lt;&gt;AS149,AT148+1,AT148)</f>
        <v>7</v>
      </c>
      <c r="AV149" s="14" t="str">
        <f aca="false">IF(ISNUMBER(SMALL(#REF!,ROW()-2)),SMALL(#REF!,ROW()-2),"")</f>
        <v/>
      </c>
      <c r="AW149" s="14" t="n">
        <f aca="false">IF(AV148&lt;&gt;AV149,AW148+1,AW148)</f>
        <v>1</v>
      </c>
      <c r="AY149" s="75"/>
      <c r="AZ149" s="15" t="str">
        <f aca="false">IF(ISNUMBER(LARGE(AY:AY,ROW()-2)),LARGE(AY:AY,ROW()-2),"")</f>
        <v/>
      </c>
      <c r="BB149" s="62"/>
      <c r="BC149" s="62"/>
      <c r="BD149" s="62"/>
      <c r="BE149" s="14" t="str">
        <f aca="false">IF(ISNUMBER(SMALL(P:P,ROW()-2)),SMALL(P:P,ROW()-2),"")</f>
        <v/>
      </c>
      <c r="BF149" s="14" t="n">
        <f aca="false">IF(BE148&lt;&gt;BE149,BF148+1,BF148)</f>
        <v>32</v>
      </c>
      <c r="BG149" s="62"/>
      <c r="BI149" s="14" t="str">
        <f aca="false">IF(ISNUMBER(SMALL(R:R,ROW()-2)),SMALL(R:R,ROW()-2),"")</f>
        <v/>
      </c>
      <c r="BJ149" s="14" t="n">
        <f aca="false">IF(BI148&lt;&gt;BI149,BJ148+1,BJ148)</f>
        <v>35</v>
      </c>
      <c r="BN149" s="29"/>
      <c r="BO149" s="29"/>
      <c r="BP149" s="29"/>
      <c r="BQ149" s="63"/>
      <c r="BR149" s="63"/>
      <c r="BS149" s="64"/>
      <c r="BT149" s="63"/>
      <c r="BU149" s="64"/>
      <c r="BV149" s="65"/>
      <c r="BW149" s="65"/>
      <c r="BX149" s="17" t="str">
        <f aca="false">IF(ISNUMBER(SMALL(BV:BV,ROW()-2)),SMALL(BV:BV,ROW()-2),"")</f>
        <v/>
      </c>
      <c r="BY149" s="14" t="n">
        <f aca="false">IF(BX148&lt;&gt;BX149,BY148+1,BY148)</f>
        <v>32</v>
      </c>
      <c r="CB149" s="13"/>
      <c r="CC149" s="13" t="n">
        <f aca="false">VLOOKUP(F149,AG:AH,2,0)</f>
        <v>16</v>
      </c>
      <c r="CD149" s="66"/>
      <c r="CE149" s="43" t="str">
        <f aca="false">IF(ISNUMBER(J149),VLOOKUP(J149,AM:AN,2,0),"")</f>
        <v/>
      </c>
      <c r="CF149" s="13"/>
      <c r="CG149" s="13" t="n">
        <f aca="false">VLOOKUP(H149,AJ:AK,2,0)</f>
        <v>10</v>
      </c>
      <c r="CH149" s="13"/>
      <c r="CI149" s="30"/>
      <c r="CJ149" s="30"/>
      <c r="CK149" s="30"/>
      <c r="CL149" s="30"/>
      <c r="CM149" s="30"/>
      <c r="CN149" s="30"/>
      <c r="CO149" s="30"/>
      <c r="CP149" s="31"/>
      <c r="CQ149" s="31"/>
      <c r="CR149" s="31"/>
      <c r="CS149" s="31"/>
      <c r="CT149" s="31"/>
    </row>
    <row r="150" customFormat="false" ht="12" hidden="false" customHeight="true" outlineLevel="0" collapsed="false">
      <c r="B150" s="33" t="str">
        <f aca="false">IF(MOD(ROW(),4)=3,((ROW()+1)/4),"")</f>
        <v/>
      </c>
      <c r="C150" s="48" t="str">
        <f aca="false">CONCATENATE(B147,"D")</f>
        <v>37D</v>
      </c>
      <c r="D150" s="49"/>
      <c r="E150" s="71"/>
      <c r="F150" s="51"/>
      <c r="G150" s="52" t="str">
        <f aca="false">IF(ISBLANK(F150),"",IF(F150=0,$CB$2,CC150))</f>
        <v/>
      </c>
      <c r="H150" s="51"/>
      <c r="I150" s="52" t="str">
        <f aca="false">IF(ISBLANK(H150),"",IF(H150=0,$CF$2,CG150))</f>
        <v/>
      </c>
      <c r="J150" s="51"/>
      <c r="K150" s="52" t="str">
        <f aca="false">IF(ISNUMBER(J150),VLOOKUP(J150,AM:AN,2,0),"")</f>
        <v/>
      </c>
      <c r="L150" s="51"/>
      <c r="M150" s="52" t="str">
        <f aca="false">IF(ISNUMBER(L150),VLOOKUP(L150,AP:AQ,2,0),"")</f>
        <v/>
      </c>
      <c r="N150" s="72"/>
      <c r="O150" s="73"/>
      <c r="P150" s="73"/>
      <c r="Q150" s="74"/>
      <c r="R150" s="52" t="str">
        <f aca="false">IF(ISNUMBER(G150),IF(ISNUMBER(I150),IF(ISNUMBER(K150),IF(ISNUMBER(M150),SUM(G150,I150,K150,M150),""),""),""),"")</f>
        <v/>
      </c>
      <c r="S150" s="57" t="str">
        <f aca="false">IF(ISNUMBER(R150),VLOOKUP(AB150,AC:AD,2,0),"")</f>
        <v/>
      </c>
      <c r="T150" s="26"/>
      <c r="U150" s="26"/>
      <c r="V150" s="26"/>
      <c r="W150" s="26"/>
      <c r="X150" s="27" t="str">
        <f aca="false">G150</f>
        <v/>
      </c>
      <c r="Y150" s="12" t="str">
        <f aca="false">I150</f>
        <v/>
      </c>
      <c r="Z150" s="59" t="str">
        <f aca="false">K150</f>
        <v/>
      </c>
      <c r="AA150" s="60" t="str">
        <f aca="false">M150</f>
        <v/>
      </c>
      <c r="AB150" s="17" t="str">
        <f aca="false">IF(ISNUMBER(R150),CONCATENATE(R150+100,X150+100,Y150+100,Z150+100,AA150+100)+0,"")</f>
        <v/>
      </c>
      <c r="AC150" s="17" t="str">
        <f aca="false">IF(ISNUMBER(SMALL(AB:AB,ROW()-2)),SMALL(AB:AB,ROW()-2),"")</f>
        <v/>
      </c>
      <c r="AD150" s="14" t="n">
        <f aca="false">IF(AC149&lt;&gt;AC150,AD149+1,AD149)</f>
        <v>122</v>
      </c>
      <c r="AG150" s="14" t="str">
        <f aca="false">IF(ISNUMBER(LARGE(F:F,ROW()-2)),LARGE(F:F,ROW()-2),"")</f>
        <v/>
      </c>
      <c r="AH150" s="14" t="n">
        <f aca="false">IF(AG149&lt;&gt;AG150,AH149+1,AH149)</f>
        <v>16</v>
      </c>
      <c r="AJ150" s="14" t="str">
        <f aca="false">IF(ISNUMBER(LARGE(H:H,ROW()-2)),LARGE(H:H,ROW()-2),"")</f>
        <v/>
      </c>
      <c r="AK150" s="14" t="n">
        <f aca="false">IF(AJ149&lt;&gt;AJ150,AK149+1,AK149)</f>
        <v>10</v>
      </c>
      <c r="AM150" s="14" t="str">
        <f aca="false">IF(ISNUMBER(SMALL(J:J,ROW()-2)),SMALL(J:J,ROW()-2),"")</f>
        <v/>
      </c>
      <c r="AN150" s="14" t="n">
        <f aca="false">IF(AM149&lt;&gt;AM150,AN149+1,AN149)</f>
        <v>8</v>
      </c>
      <c r="AP150" s="14" t="str">
        <f aca="false">IF(ISNUMBER(SMALL(L:L,ROW()-2)),SMALL(L:L,ROW()-2),"")</f>
        <v/>
      </c>
      <c r="AQ150" s="14" t="n">
        <f aca="false">IF(AP149&lt;&gt;AP150,AQ149+1,AQ149)</f>
        <v>27</v>
      </c>
      <c r="AS150" s="14" t="str">
        <f aca="false">IF(ISNUMBER(LARGE(N:N,ROW()-2)),LARGE(N:N,ROW()-2),"")</f>
        <v/>
      </c>
      <c r="AT150" s="14" t="n">
        <f aca="false">IF(AS149&lt;&gt;AS150,AT149+1,AT149)</f>
        <v>7</v>
      </c>
      <c r="AV150" s="14" t="str">
        <f aca="false">IF(ISNUMBER(SMALL(#REF!,ROW()-2)),SMALL(#REF!,ROW()-2),"")</f>
        <v/>
      </c>
      <c r="AW150" s="14" t="n">
        <f aca="false">IF(AV149&lt;&gt;AV150,AW149+1,AW149)</f>
        <v>1</v>
      </c>
      <c r="AY150" s="75"/>
      <c r="AZ150" s="15" t="str">
        <f aca="false">IF(ISNUMBER(LARGE(AY:AY,ROW()-2)),LARGE(AY:AY,ROW()-2),"")</f>
        <v/>
      </c>
      <c r="BB150" s="62" t="str">
        <f aca="false">IF(ISNUMBER(AY150),VLOOKUP(AY150,AZ:BA,2,0),"")</f>
        <v/>
      </c>
      <c r="BC150" s="62"/>
      <c r="BD150" s="62" t="n">
        <f aca="false">P150</f>
        <v>0</v>
      </c>
      <c r="BE150" s="14" t="str">
        <f aca="false">IF(ISNUMBER(SMALL(P:P,ROW()-2)),SMALL(P:P,ROW()-2),"")</f>
        <v/>
      </c>
      <c r="BF150" s="14" t="n">
        <f aca="false">IF(BE149&lt;&gt;BE150,BF149+1,BF149)</f>
        <v>32</v>
      </c>
      <c r="BG150" s="62" t="n">
        <f aca="false">IF(ISNUMBER(BD150),VLOOKUP(BD150,BE:BF,2,0),"")</f>
        <v>0</v>
      </c>
      <c r="BI150" s="14" t="str">
        <f aca="false">IF(ISNUMBER(SMALL(R:R,ROW()-2)),SMALL(R:R,ROW()-2),"")</f>
        <v/>
      </c>
      <c r="BJ150" s="14" t="n">
        <f aca="false">IF(BI149&lt;&gt;BI150,BJ149+1,BJ149)</f>
        <v>35</v>
      </c>
      <c r="BN150" s="29"/>
      <c r="BO150" s="29"/>
      <c r="BP150" s="29"/>
      <c r="BQ150" s="63"/>
      <c r="BR150" s="63"/>
      <c r="BS150" s="64" t="e">
        <f aca="false">#REF!</f>
        <v>#REF!</v>
      </c>
      <c r="BT150" s="63"/>
      <c r="BU150" s="64" t="e">
        <f aca="false">#REF!</f>
        <v>#REF!</v>
      </c>
      <c r="BV150" s="65"/>
      <c r="BW150" s="65"/>
      <c r="BX150" s="17" t="str">
        <f aca="false">IF(ISNUMBER(SMALL(BV:BV,ROW()-2)),SMALL(BV:BV,ROW()-2),"")</f>
        <v/>
      </c>
      <c r="BY150" s="14" t="n">
        <f aca="false">IF(BX149&lt;&gt;BX150,BY149+1,BY149)</f>
        <v>32</v>
      </c>
      <c r="CB150" s="13"/>
      <c r="CC150" s="13" t="n">
        <f aca="false">VLOOKUP(F150,AG:AH,2,0)</f>
        <v>16</v>
      </c>
      <c r="CD150" s="66"/>
      <c r="CE150" s="43" t="str">
        <f aca="false">IF(ISNUMBER(J150),VLOOKUP(J150,AM:AN,2,0),"")</f>
        <v/>
      </c>
      <c r="CF150" s="13"/>
      <c r="CG150" s="13" t="n">
        <f aca="false">VLOOKUP(H150,AJ:AK,2,0)</f>
        <v>10</v>
      </c>
      <c r="CH150" s="13"/>
      <c r="CI150" s="30"/>
      <c r="CJ150" s="30"/>
      <c r="CK150" s="30"/>
      <c r="CL150" s="30"/>
      <c r="CM150" s="30"/>
      <c r="CN150" s="30"/>
      <c r="CO150" s="30"/>
      <c r="CP150" s="31"/>
      <c r="CQ150" s="31"/>
      <c r="CR150" s="31"/>
      <c r="CS150" s="31"/>
      <c r="CT150" s="31"/>
    </row>
    <row r="151" customFormat="false" ht="12" hidden="false" customHeight="true" outlineLevel="0" collapsed="false">
      <c r="B151" s="33" t="n">
        <f aca="false">IF(MOD(ROW(),4)=3,((ROW()+1)/4),"")</f>
        <v>38</v>
      </c>
      <c r="C151" s="48" t="str">
        <f aca="false">CONCATENATE(B151,"A")</f>
        <v>38A</v>
      </c>
      <c r="D151" s="49"/>
      <c r="E151" s="50"/>
      <c r="F151" s="51"/>
      <c r="G151" s="52" t="str">
        <f aca="false">IF(ISBLANK(F151),"",IF(F151=0,$CB$2,CC151))</f>
        <v/>
      </c>
      <c r="H151" s="51"/>
      <c r="I151" s="52" t="str">
        <f aca="false">IF(ISBLANK(H151),"",IF(H151=0,$CF$2,CG151))</f>
        <v/>
      </c>
      <c r="J151" s="51"/>
      <c r="K151" s="52" t="str">
        <f aca="false">IF(ISNUMBER(J151),VLOOKUP(J151,AM:AN,2,0),"")</f>
        <v/>
      </c>
      <c r="L151" s="51"/>
      <c r="M151" s="52" t="str">
        <f aca="false">IF(ISNUMBER(L151),VLOOKUP(L151,AP:AQ,2,0),"")</f>
        <v/>
      </c>
      <c r="N151" s="72"/>
      <c r="O151" s="73" t="str">
        <f aca="false">IF(ISBLANK(N151),"",IF(N151=0,$CC$2,CD151))</f>
        <v/>
      </c>
      <c r="P151" s="73" t="str">
        <f aca="false">IF(ISNUMBER(O151),IF(ISNUMBER(O151),IF(ISNUMBER(O151),IF(ISNUMBER(O151),O151+G151+G152+G153+G154+I151+I152+I153+I154+K151+K152+K153+K154+M151+M152+M153+M154,""),""),""),"")</f>
        <v/>
      </c>
      <c r="Q151" s="74" t="str">
        <f aca="false">IF(ISNUMBER(P151),VLOOKUP(BV151,BX:BY,2,0),"")</f>
        <v/>
      </c>
      <c r="R151" s="52" t="str">
        <f aca="false">IF(ISNUMBER(G151),IF(ISNUMBER(I151),IF(ISNUMBER(K151),IF(ISNUMBER(M151),SUM(G151,I151,K151,M151),""),""),""),"")</f>
        <v/>
      </c>
      <c r="S151" s="57" t="str">
        <f aca="false">IF(ISNUMBER(R151),VLOOKUP(AB151,AC:AD,2,0),"")</f>
        <v/>
      </c>
      <c r="T151" s="26"/>
      <c r="U151" s="26"/>
      <c r="V151" s="26"/>
      <c r="W151" s="26"/>
      <c r="X151" s="27" t="str">
        <f aca="false">G151</f>
        <v/>
      </c>
      <c r="Y151" s="12" t="str">
        <f aca="false">I151</f>
        <v/>
      </c>
      <c r="Z151" s="59" t="str">
        <f aca="false">K151</f>
        <v/>
      </c>
      <c r="AA151" s="60" t="str">
        <f aca="false">M151</f>
        <v/>
      </c>
      <c r="AB151" s="17" t="str">
        <f aca="false">IF(ISNUMBER(R151),CONCATENATE(R151+100,X151+100,Y151+100,Z151+100,AA151+100)+0,"")</f>
        <v/>
      </c>
      <c r="AC151" s="17" t="str">
        <f aca="false">IF(ISNUMBER(SMALL(AB:AB,ROW()-2)),SMALL(AB:AB,ROW()-2),"")</f>
        <v/>
      </c>
      <c r="AD151" s="14" t="n">
        <f aca="false">IF(AC150&lt;&gt;AC151,AD150+1,AD150)</f>
        <v>122</v>
      </c>
      <c r="AG151" s="14" t="str">
        <f aca="false">IF(ISNUMBER(LARGE(F:F,ROW()-2)),LARGE(F:F,ROW()-2),"")</f>
        <v/>
      </c>
      <c r="AH151" s="14" t="n">
        <f aca="false">IF(AG150&lt;&gt;AG151,AH150+1,AH150)</f>
        <v>16</v>
      </c>
      <c r="AJ151" s="14" t="str">
        <f aca="false">IF(ISNUMBER(LARGE(H:H,ROW()-2)),LARGE(H:H,ROW()-2),"")</f>
        <v/>
      </c>
      <c r="AK151" s="14" t="n">
        <f aca="false">IF(AJ150&lt;&gt;AJ151,AK150+1,AK150)</f>
        <v>10</v>
      </c>
      <c r="AM151" s="14" t="str">
        <f aca="false">IF(ISNUMBER(SMALL(J:J,ROW()-2)),SMALL(J:J,ROW()-2),"")</f>
        <v/>
      </c>
      <c r="AN151" s="14" t="n">
        <f aca="false">IF(AM150&lt;&gt;AM151,AN150+1,AN150)</f>
        <v>8</v>
      </c>
      <c r="AP151" s="14" t="str">
        <f aca="false">IF(ISNUMBER(SMALL(L:L,ROW()-2)),SMALL(L:L,ROW()-2),"")</f>
        <v/>
      </c>
      <c r="AQ151" s="14" t="n">
        <f aca="false">IF(AP150&lt;&gt;AP151,AQ150+1,AQ150)</f>
        <v>27</v>
      </c>
      <c r="AS151" s="14" t="str">
        <f aca="false">IF(ISNUMBER(LARGE(N:N,ROW()-2)),LARGE(N:N,ROW()-2),"")</f>
        <v/>
      </c>
      <c r="AT151" s="14" t="n">
        <f aca="false">IF(AS150&lt;&gt;AS151,AT150+1,AT150)</f>
        <v>7</v>
      </c>
      <c r="AV151" s="14" t="str">
        <f aca="false">IF(ISNUMBER(SMALL(#REF!,ROW()-2)),SMALL(#REF!,ROW()-2),"")</f>
        <v/>
      </c>
      <c r="AW151" s="14" t="n">
        <f aca="false">IF(AV150&lt;&gt;AV151,AW150+1,AW150)</f>
        <v>1</v>
      </c>
      <c r="AY151" s="75"/>
      <c r="AZ151" s="15" t="str">
        <f aca="false">IF(ISNUMBER(LARGE(AY:AY,ROW()-2)),LARGE(AY:AY,ROW()-2),"")</f>
        <v/>
      </c>
      <c r="BB151" s="62"/>
      <c r="BC151" s="62"/>
      <c r="BD151" s="62"/>
      <c r="BE151" s="14" t="str">
        <f aca="false">IF(ISNUMBER(SMALL(P:P,ROW()-2)),SMALL(P:P,ROW()-2),"")</f>
        <v/>
      </c>
      <c r="BF151" s="14" t="n">
        <f aca="false">IF(BE150&lt;&gt;BE151,BF150+1,BF150)</f>
        <v>32</v>
      </c>
      <c r="BG151" s="62"/>
      <c r="BI151" s="14" t="str">
        <f aca="false">IF(ISNUMBER(SMALL(R:R,ROW()-2)),SMALL(R:R,ROW()-2),"")</f>
        <v/>
      </c>
      <c r="BJ151" s="14" t="n">
        <f aca="false">IF(BI150&lt;&gt;BI151,BJ150+1,BJ150)</f>
        <v>35</v>
      </c>
      <c r="BN151" s="29" t="str">
        <f aca="false">P151</f>
        <v/>
      </c>
      <c r="BO151" s="29" t="n">
        <f aca="false">SUM(G151,G152,G153,G154)</f>
        <v>0</v>
      </c>
      <c r="BP151" s="29" t="n">
        <f aca="false">SUM(I151,I152,I153,I154)</f>
        <v>0</v>
      </c>
      <c r="BQ151" s="63" t="n">
        <f aca="false">SUM(K151,K152,K153,K154)</f>
        <v>0</v>
      </c>
      <c r="BR151" s="63" t="str">
        <f aca="false">O151</f>
        <v/>
      </c>
      <c r="BS151" s="64"/>
      <c r="BT151" s="63" t="n">
        <f aca="false">SUM(M151,M152,M153,M154)</f>
        <v>0</v>
      </c>
      <c r="BU151" s="64"/>
      <c r="BV151" s="65" t="str">
        <f aca="false">IF(ISNUMBER(P151),CONCATENATE(BN151+100,BO151+100,BP151+100,BQ151+100,BT151+100,BR151+100)+0,"")</f>
        <v/>
      </c>
      <c r="BW151" s="65" t="str">
        <f aca="false">IF(ISNUMBER(SMALL(BV:BV,ROW()-2)),SMALL(BV:BV,ROW()-2),"")</f>
        <v/>
      </c>
      <c r="BX151" s="17" t="str">
        <f aca="false">IF(ISNUMBER(SMALL(BV:BV,ROW()-2)),SMALL(BV:BV,ROW()-2),"")</f>
        <v/>
      </c>
      <c r="BY151" s="14" t="n">
        <f aca="false">IF(BX150&lt;&gt;BX151,BY150+1,BY150)</f>
        <v>32</v>
      </c>
      <c r="CB151" s="13"/>
      <c r="CC151" s="13" t="n">
        <f aca="false">VLOOKUP(F151,AG:AH,2,0)</f>
        <v>16</v>
      </c>
      <c r="CD151" s="66" t="str">
        <f aca="false">VLOOKUP(N151,AS:AT,2,0)</f>
        <v> </v>
      </c>
      <c r="CE151" s="43" t="str">
        <f aca="false">IF(ISNUMBER(J151),VLOOKUP(J151,AM:AN,2,0),"")</f>
        <v/>
      </c>
      <c r="CF151" s="13"/>
      <c r="CG151" s="13" t="n">
        <f aca="false">VLOOKUP(H151,AJ:AK,2,0)</f>
        <v>10</v>
      </c>
      <c r="CH151" s="13"/>
      <c r="CI151" s="30"/>
      <c r="CJ151" s="30"/>
      <c r="CK151" s="30"/>
      <c r="CL151" s="30"/>
      <c r="CM151" s="30"/>
      <c r="CN151" s="30"/>
      <c r="CO151" s="30"/>
      <c r="CP151" s="31"/>
      <c r="CQ151" s="31"/>
      <c r="CR151" s="31"/>
      <c r="CS151" s="31"/>
      <c r="CT151" s="31"/>
    </row>
    <row r="152" customFormat="false" ht="12" hidden="false" customHeight="true" outlineLevel="0" collapsed="false">
      <c r="B152" s="33" t="str">
        <f aca="false">IF(MOD(ROW(),4)=3,((ROW()+1)/4),"")</f>
        <v/>
      </c>
      <c r="C152" s="48" t="str">
        <f aca="false">CONCATENATE(B151,"B")</f>
        <v>38B</v>
      </c>
      <c r="D152" s="49"/>
      <c r="E152" s="50"/>
      <c r="F152" s="51"/>
      <c r="G152" s="52" t="str">
        <f aca="false">IF(ISBLANK(F152),"",IF(F152=0,$CB$2,CC152))</f>
        <v/>
      </c>
      <c r="H152" s="51"/>
      <c r="I152" s="52" t="str">
        <f aca="false">IF(ISBLANK(H152),"",IF(H152=0,$CF$2,CG152))</f>
        <v/>
      </c>
      <c r="J152" s="51"/>
      <c r="K152" s="52" t="str">
        <f aca="false">IF(ISNUMBER(J152),VLOOKUP(J152,AM:AN,2,0),"")</f>
        <v/>
      </c>
      <c r="L152" s="51"/>
      <c r="M152" s="52" t="str">
        <f aca="false">IF(ISNUMBER(L152),VLOOKUP(L152,AP:AQ,2,0),"")</f>
        <v/>
      </c>
      <c r="N152" s="72"/>
      <c r="O152" s="73"/>
      <c r="P152" s="73"/>
      <c r="Q152" s="74"/>
      <c r="R152" s="52" t="str">
        <f aca="false">IF(ISNUMBER(G152),IF(ISNUMBER(I152),IF(ISNUMBER(K152),IF(ISNUMBER(M152),SUM(G152,I152,K152,M152),""),""),""),"")</f>
        <v/>
      </c>
      <c r="S152" s="57" t="str">
        <f aca="false">IF(ISNUMBER(R152),VLOOKUP(AB152,AC:AD,2,0),"")</f>
        <v/>
      </c>
      <c r="T152" s="26"/>
      <c r="U152" s="26"/>
      <c r="V152" s="26"/>
      <c r="W152" s="26"/>
      <c r="X152" s="27" t="str">
        <f aca="false">G152</f>
        <v/>
      </c>
      <c r="Y152" s="12" t="str">
        <f aca="false">I152</f>
        <v/>
      </c>
      <c r="Z152" s="59" t="str">
        <f aca="false">K152</f>
        <v/>
      </c>
      <c r="AA152" s="60" t="str">
        <f aca="false">M152</f>
        <v/>
      </c>
      <c r="AB152" s="17" t="str">
        <f aca="false">IF(ISNUMBER(R152),CONCATENATE(R152+100,X152+100,Y152+100,Z152+100,AA152+100)+0,"")</f>
        <v/>
      </c>
      <c r="AC152" s="17" t="str">
        <f aca="false">IF(ISNUMBER(SMALL(AB:AB,ROW()-2)),SMALL(AB:AB,ROW()-2),"")</f>
        <v/>
      </c>
      <c r="AD152" s="14" t="n">
        <f aca="false">IF(AC151&lt;&gt;AC152,AD151+1,AD151)</f>
        <v>122</v>
      </c>
      <c r="AG152" s="14" t="str">
        <f aca="false">IF(ISNUMBER(LARGE(F:F,ROW()-2)),LARGE(F:F,ROW()-2),"")</f>
        <v/>
      </c>
      <c r="AH152" s="14" t="n">
        <f aca="false">IF(AG151&lt;&gt;AG152,AH151+1,AH151)</f>
        <v>16</v>
      </c>
      <c r="AJ152" s="14" t="str">
        <f aca="false">IF(ISNUMBER(LARGE(H:H,ROW()-2)),LARGE(H:H,ROW()-2),"")</f>
        <v/>
      </c>
      <c r="AK152" s="14" t="n">
        <f aca="false">IF(AJ151&lt;&gt;AJ152,AK151+1,AK151)</f>
        <v>10</v>
      </c>
      <c r="AM152" s="14" t="str">
        <f aca="false">IF(ISNUMBER(SMALL(J:J,ROW()-2)),SMALL(J:J,ROW()-2),"")</f>
        <v/>
      </c>
      <c r="AN152" s="14" t="n">
        <f aca="false">IF(AM151&lt;&gt;AM152,AN151+1,AN151)</f>
        <v>8</v>
      </c>
      <c r="AP152" s="14" t="str">
        <f aca="false">IF(ISNUMBER(SMALL(L:L,ROW()-2)),SMALL(L:L,ROW()-2),"")</f>
        <v/>
      </c>
      <c r="AQ152" s="14" t="n">
        <f aca="false">IF(AP151&lt;&gt;AP152,AQ151+1,AQ151)</f>
        <v>27</v>
      </c>
      <c r="AS152" s="14" t="str">
        <f aca="false">IF(ISNUMBER(LARGE(N:N,ROW()-2)),LARGE(N:N,ROW()-2),"")</f>
        <v/>
      </c>
      <c r="AT152" s="14" t="n">
        <f aca="false">IF(AS151&lt;&gt;AS152,AT151+1,AT151)</f>
        <v>7</v>
      </c>
      <c r="AV152" s="14" t="str">
        <f aca="false">IF(ISNUMBER(SMALL(#REF!,ROW()-2)),SMALL(#REF!,ROW()-2),"")</f>
        <v/>
      </c>
      <c r="AW152" s="14" t="n">
        <f aca="false">IF(AV151&lt;&gt;AV152,AW151+1,AW151)</f>
        <v>1</v>
      </c>
      <c r="AY152" s="75"/>
      <c r="AZ152" s="15" t="str">
        <f aca="false">IF(ISNUMBER(LARGE(AY:AY,ROW()-2)),LARGE(AY:AY,ROW()-2),"")</f>
        <v/>
      </c>
      <c r="BB152" s="62"/>
      <c r="BC152" s="62"/>
      <c r="BD152" s="62"/>
      <c r="BE152" s="14" t="str">
        <f aca="false">IF(ISNUMBER(SMALL(P:P,ROW()-2)),SMALL(P:P,ROW()-2),"")</f>
        <v/>
      </c>
      <c r="BF152" s="14" t="n">
        <f aca="false">IF(BE151&lt;&gt;BE152,BF151+1,BF151)</f>
        <v>32</v>
      </c>
      <c r="BG152" s="62"/>
      <c r="BI152" s="14" t="str">
        <f aca="false">IF(ISNUMBER(SMALL(R:R,ROW()-2)),SMALL(R:R,ROW()-2),"")</f>
        <v/>
      </c>
      <c r="BJ152" s="14" t="n">
        <f aca="false">IF(BI151&lt;&gt;BI152,BJ151+1,BJ151)</f>
        <v>35</v>
      </c>
      <c r="BN152" s="29"/>
      <c r="BO152" s="29"/>
      <c r="BP152" s="29"/>
      <c r="BQ152" s="63"/>
      <c r="BR152" s="63"/>
      <c r="BS152" s="64"/>
      <c r="BT152" s="63"/>
      <c r="BU152" s="64"/>
      <c r="BV152" s="65"/>
      <c r="BW152" s="65"/>
      <c r="BX152" s="17" t="str">
        <f aca="false">IF(ISNUMBER(SMALL(BV:BV,ROW()-2)),SMALL(BV:BV,ROW()-2),"")</f>
        <v/>
      </c>
      <c r="BY152" s="14" t="n">
        <f aca="false">IF(BX151&lt;&gt;BX152,BY151+1,BY151)</f>
        <v>32</v>
      </c>
      <c r="CB152" s="13"/>
      <c r="CC152" s="13" t="n">
        <f aca="false">VLOOKUP(F152,AG:AH,2,0)</f>
        <v>16</v>
      </c>
      <c r="CD152" s="66"/>
      <c r="CE152" s="43" t="str">
        <f aca="false">IF(ISNUMBER(J152),VLOOKUP(J152,AM:AN,2,0),"")</f>
        <v/>
      </c>
      <c r="CF152" s="13"/>
      <c r="CG152" s="13" t="n">
        <f aca="false">VLOOKUP(H152,AJ:AK,2,0)</f>
        <v>10</v>
      </c>
      <c r="CH152" s="13"/>
      <c r="CI152" s="30"/>
      <c r="CJ152" s="30"/>
      <c r="CK152" s="30"/>
      <c r="CL152" s="30"/>
      <c r="CM152" s="30"/>
      <c r="CN152" s="30"/>
      <c r="CO152" s="30"/>
      <c r="CP152" s="31"/>
      <c r="CQ152" s="31"/>
      <c r="CR152" s="31"/>
      <c r="CS152" s="31"/>
      <c r="CT152" s="31"/>
    </row>
    <row r="153" customFormat="false" ht="12" hidden="false" customHeight="true" outlineLevel="0" collapsed="false">
      <c r="B153" s="33" t="str">
        <f aca="false">IF(MOD(ROW(),4)=3,((ROW()+1)/4),"")</f>
        <v/>
      </c>
      <c r="C153" s="48" t="str">
        <f aca="false">CONCATENATE(B151,"C")</f>
        <v>38C</v>
      </c>
      <c r="D153" s="49"/>
      <c r="E153" s="50"/>
      <c r="F153" s="51"/>
      <c r="G153" s="52" t="str">
        <f aca="false">IF(ISBLANK(F153),"",IF(F153=0,$CB$2,CC153))</f>
        <v/>
      </c>
      <c r="H153" s="51"/>
      <c r="I153" s="52" t="str">
        <f aca="false">IF(ISBLANK(H153),"",IF(H153=0,$CF$2,CG153))</f>
        <v/>
      </c>
      <c r="J153" s="51"/>
      <c r="K153" s="52" t="str">
        <f aca="false">IF(ISNUMBER(J153),VLOOKUP(J153,AM:AN,2,0),"")</f>
        <v/>
      </c>
      <c r="L153" s="51"/>
      <c r="M153" s="53" t="str">
        <f aca="false">IF(ISNUMBER(L153),VLOOKUP(L153,AP:AQ,2,0),"")</f>
        <v/>
      </c>
      <c r="N153" s="72"/>
      <c r="O153" s="73"/>
      <c r="P153" s="73"/>
      <c r="Q153" s="74"/>
      <c r="R153" s="52" t="str">
        <f aca="false">IF(ISNUMBER(G153),IF(ISNUMBER(I153),IF(ISNUMBER(K153),IF(ISNUMBER(M153),SUM(G153,I153,K153,M153),""),""),""),"")</f>
        <v/>
      </c>
      <c r="S153" s="57" t="str">
        <f aca="false">IF(ISNUMBER(R153),VLOOKUP(AB153,AC:AD,2,0),"")</f>
        <v/>
      </c>
      <c r="T153" s="26"/>
      <c r="U153" s="26"/>
      <c r="V153" s="26"/>
      <c r="W153" s="26"/>
      <c r="X153" s="27" t="str">
        <f aca="false">G153</f>
        <v/>
      </c>
      <c r="Y153" s="12" t="str">
        <f aca="false">I153</f>
        <v/>
      </c>
      <c r="Z153" s="59" t="str">
        <f aca="false">K153</f>
        <v/>
      </c>
      <c r="AA153" s="60" t="str">
        <f aca="false">M153</f>
        <v/>
      </c>
      <c r="AB153" s="17" t="str">
        <f aca="false">IF(ISNUMBER(R153),CONCATENATE(R153+100,X153+100,Y153+100,Z153+100,AA153+100)+0,"")</f>
        <v/>
      </c>
      <c r="AC153" s="17" t="str">
        <f aca="false">IF(ISNUMBER(SMALL(AB:AB,ROW()-2)),SMALL(AB:AB,ROW()-2),"")</f>
        <v/>
      </c>
      <c r="AD153" s="14" t="n">
        <f aca="false">IF(AC152&lt;&gt;AC153,AD152+1,AD152)</f>
        <v>122</v>
      </c>
      <c r="AG153" s="14" t="str">
        <f aca="false">IF(ISNUMBER(LARGE(F:F,ROW()-2)),LARGE(F:F,ROW()-2),"")</f>
        <v/>
      </c>
      <c r="AH153" s="14" t="n">
        <f aca="false">IF(AG152&lt;&gt;AG153,AH152+1,AH152)</f>
        <v>16</v>
      </c>
      <c r="AJ153" s="14" t="str">
        <f aca="false">IF(ISNUMBER(LARGE(H:H,ROW()-2)),LARGE(H:H,ROW()-2),"")</f>
        <v/>
      </c>
      <c r="AK153" s="14" t="n">
        <f aca="false">IF(AJ152&lt;&gt;AJ153,AK152+1,AK152)</f>
        <v>10</v>
      </c>
      <c r="AM153" s="14" t="str">
        <f aca="false">IF(ISNUMBER(SMALL(J:J,ROW()-2)),SMALL(J:J,ROW()-2),"")</f>
        <v/>
      </c>
      <c r="AN153" s="14" t="n">
        <f aca="false">IF(AM152&lt;&gt;AM153,AN152+1,AN152)</f>
        <v>8</v>
      </c>
      <c r="AP153" s="14" t="str">
        <f aca="false">IF(ISNUMBER(SMALL(L:L,ROW()-2)),SMALL(L:L,ROW()-2),"")</f>
        <v/>
      </c>
      <c r="AQ153" s="14" t="n">
        <f aca="false">IF(AP152&lt;&gt;AP153,AQ152+1,AQ152)</f>
        <v>27</v>
      </c>
      <c r="AS153" s="14" t="str">
        <f aca="false">IF(ISNUMBER(LARGE(N:N,ROW()-2)),LARGE(N:N,ROW()-2),"")</f>
        <v/>
      </c>
      <c r="AT153" s="14" t="n">
        <f aca="false">IF(AS152&lt;&gt;AS153,AT152+1,AT152)</f>
        <v>7</v>
      </c>
      <c r="AV153" s="14" t="str">
        <f aca="false">IF(ISNUMBER(SMALL(#REF!,ROW()-2)),SMALL(#REF!,ROW()-2),"")</f>
        <v/>
      </c>
      <c r="AW153" s="14" t="n">
        <f aca="false">IF(AV152&lt;&gt;AV153,AW152+1,AW152)</f>
        <v>1</v>
      </c>
      <c r="AY153" s="75"/>
      <c r="AZ153" s="15" t="str">
        <f aca="false">IF(ISNUMBER(LARGE(AY:AY,ROW()-2)),LARGE(AY:AY,ROW()-2),"")</f>
        <v/>
      </c>
      <c r="BB153" s="62" t="str">
        <f aca="false">IF(ISNUMBER(AY153),VLOOKUP(AY153,AZ:BA,2,0),"")</f>
        <v/>
      </c>
      <c r="BC153" s="62"/>
      <c r="BD153" s="62" t="n">
        <f aca="false">P153</f>
        <v>0</v>
      </c>
      <c r="BE153" s="14" t="str">
        <f aca="false">IF(ISNUMBER(SMALL(P:P,ROW()-2)),SMALL(P:P,ROW()-2),"")</f>
        <v/>
      </c>
      <c r="BF153" s="14" t="n">
        <f aca="false">IF(BE152&lt;&gt;BE153,BF152+1,BF152)</f>
        <v>32</v>
      </c>
      <c r="BG153" s="62" t="n">
        <f aca="false">IF(ISNUMBER(BD153),VLOOKUP(BD153,BE:BF,2,0),"")</f>
        <v>0</v>
      </c>
      <c r="BI153" s="14" t="str">
        <f aca="false">IF(ISNUMBER(SMALL(R:R,ROW()-2)),SMALL(R:R,ROW()-2),"")</f>
        <v/>
      </c>
      <c r="BJ153" s="14" t="n">
        <f aca="false">IF(BI152&lt;&gt;BI153,BJ152+1,BJ152)</f>
        <v>35</v>
      </c>
      <c r="BN153" s="29"/>
      <c r="BO153" s="29"/>
      <c r="BP153" s="29"/>
      <c r="BQ153" s="63"/>
      <c r="BR153" s="63"/>
      <c r="BS153" s="64" t="e">
        <f aca="false">#REF!</f>
        <v>#REF!</v>
      </c>
      <c r="BT153" s="63"/>
      <c r="BU153" s="64" t="e">
        <f aca="false">#REF!</f>
        <v>#REF!</v>
      </c>
      <c r="BV153" s="65"/>
      <c r="BW153" s="65"/>
      <c r="BX153" s="17" t="str">
        <f aca="false">IF(ISNUMBER(SMALL(BV:BV,ROW()-2)),SMALL(BV:BV,ROW()-2),"")</f>
        <v/>
      </c>
      <c r="BY153" s="14" t="n">
        <f aca="false">IF(BX152&lt;&gt;BX153,BY152+1,BY152)</f>
        <v>32</v>
      </c>
      <c r="CB153" s="13"/>
      <c r="CC153" s="13" t="n">
        <f aca="false">VLOOKUP(F153,AG:AH,2,0)</f>
        <v>16</v>
      </c>
      <c r="CD153" s="66"/>
      <c r="CE153" s="43" t="str">
        <f aca="false">IF(ISNUMBER(J153),VLOOKUP(J153,AM:AN,2,0),"")</f>
        <v/>
      </c>
      <c r="CF153" s="13"/>
      <c r="CG153" s="13" t="n">
        <f aca="false">VLOOKUP(H153,AJ:AK,2,0)</f>
        <v>10</v>
      </c>
      <c r="CH153" s="13"/>
      <c r="CI153" s="30"/>
      <c r="CJ153" s="30"/>
      <c r="CK153" s="30"/>
      <c r="CL153" s="30"/>
      <c r="CM153" s="30"/>
      <c r="CN153" s="30"/>
      <c r="CO153" s="30"/>
      <c r="CP153" s="31"/>
      <c r="CQ153" s="31"/>
      <c r="CR153" s="31"/>
      <c r="CS153" s="31"/>
      <c r="CT153" s="31"/>
    </row>
    <row r="154" customFormat="false" ht="12" hidden="false" customHeight="true" outlineLevel="0" collapsed="false">
      <c r="B154" s="33" t="str">
        <f aca="false">IF(MOD(ROW(),4)=3,((ROW()+1)/4),"")</f>
        <v/>
      </c>
      <c r="C154" s="48" t="str">
        <f aca="false">CONCATENATE(B151,"D")</f>
        <v>38D</v>
      </c>
      <c r="D154" s="49"/>
      <c r="E154" s="50"/>
      <c r="F154" s="51"/>
      <c r="G154" s="52" t="str">
        <f aca="false">IF(ISBLANK(F154),"",IF(F154=0,$CB$2,CC154))</f>
        <v/>
      </c>
      <c r="H154" s="51"/>
      <c r="I154" s="52" t="str">
        <f aca="false">IF(ISBLANK(H154),"",IF(H154=0,$CF$2,CG154))</f>
        <v/>
      </c>
      <c r="J154" s="51"/>
      <c r="K154" s="52" t="str">
        <f aca="false">IF(ISNUMBER(J154),VLOOKUP(J154,AM:AN,2,0),"")</f>
        <v/>
      </c>
      <c r="L154" s="51"/>
      <c r="M154" s="52" t="str">
        <f aca="false">IF(ISNUMBER(L154),VLOOKUP(L154,AP:AQ,2,0),"")</f>
        <v/>
      </c>
      <c r="N154" s="72"/>
      <c r="O154" s="73"/>
      <c r="P154" s="73"/>
      <c r="Q154" s="74"/>
      <c r="R154" s="52" t="str">
        <f aca="false">IF(ISNUMBER(G154),IF(ISNUMBER(I154),IF(ISNUMBER(K154),IF(ISNUMBER(M154),SUM(G154,I154,K154,M154),""),""),""),"")</f>
        <v/>
      </c>
      <c r="S154" s="57" t="str">
        <f aca="false">IF(ISNUMBER(R154),VLOOKUP(AB154,AC:AD,2,0),"")</f>
        <v/>
      </c>
      <c r="T154" s="26"/>
      <c r="U154" s="26"/>
      <c r="V154" s="26"/>
      <c r="W154" s="26"/>
      <c r="X154" s="27" t="str">
        <f aca="false">G154</f>
        <v/>
      </c>
      <c r="Y154" s="12" t="str">
        <f aca="false">I154</f>
        <v/>
      </c>
      <c r="Z154" s="59" t="str">
        <f aca="false">K154</f>
        <v/>
      </c>
      <c r="AA154" s="60" t="str">
        <f aca="false">M154</f>
        <v/>
      </c>
      <c r="AB154" s="17" t="str">
        <f aca="false">IF(ISNUMBER(R154),CONCATENATE(R154+100,X154+100,Y154+100,Z154+100,AA154+100)+0,"")</f>
        <v/>
      </c>
      <c r="AC154" s="17" t="str">
        <f aca="false">IF(ISNUMBER(SMALL(AB:AB,ROW()-2)),SMALL(AB:AB,ROW()-2),"")</f>
        <v/>
      </c>
      <c r="AD154" s="14" t="n">
        <f aca="false">IF(AC153&lt;&gt;AC154,AD153+1,AD153)</f>
        <v>122</v>
      </c>
      <c r="AG154" s="14" t="str">
        <f aca="false">IF(ISNUMBER(LARGE(F:F,ROW()-2)),LARGE(F:F,ROW()-2),"")</f>
        <v/>
      </c>
      <c r="AH154" s="14" t="n">
        <f aca="false">IF(AG153&lt;&gt;AG154,AH153+1,AH153)</f>
        <v>16</v>
      </c>
      <c r="AJ154" s="14" t="str">
        <f aca="false">IF(ISNUMBER(LARGE(H:H,ROW()-2)),LARGE(H:H,ROW()-2),"")</f>
        <v/>
      </c>
      <c r="AK154" s="14" t="n">
        <f aca="false">IF(AJ153&lt;&gt;AJ154,AK153+1,AK153)</f>
        <v>10</v>
      </c>
      <c r="AM154" s="14" t="str">
        <f aca="false">IF(ISNUMBER(SMALL(J:J,ROW()-2)),SMALL(J:J,ROW()-2),"")</f>
        <v/>
      </c>
      <c r="AN154" s="14" t="n">
        <f aca="false">IF(AM153&lt;&gt;AM154,AN153+1,AN153)</f>
        <v>8</v>
      </c>
      <c r="AP154" s="14" t="str">
        <f aca="false">IF(ISNUMBER(SMALL(L:L,ROW()-2)),SMALL(L:L,ROW()-2),"")</f>
        <v/>
      </c>
      <c r="AQ154" s="14" t="n">
        <f aca="false">IF(AP153&lt;&gt;AP154,AQ153+1,AQ153)</f>
        <v>27</v>
      </c>
      <c r="AS154" s="14" t="str">
        <f aca="false">IF(ISNUMBER(LARGE(N:N,ROW()-2)),LARGE(N:N,ROW()-2),"")</f>
        <v/>
      </c>
      <c r="AT154" s="14" t="n">
        <f aca="false">IF(AS153&lt;&gt;AS154,AT153+1,AT153)</f>
        <v>7</v>
      </c>
      <c r="AV154" s="14" t="str">
        <f aca="false">IF(ISNUMBER(SMALL(#REF!,ROW()-2)),SMALL(#REF!,ROW()-2),"")</f>
        <v/>
      </c>
      <c r="AW154" s="14" t="n">
        <f aca="false">IF(AV153&lt;&gt;AV154,AW153+1,AW153)</f>
        <v>1</v>
      </c>
      <c r="AY154" s="75"/>
      <c r="AZ154" s="15" t="str">
        <f aca="false">IF(ISNUMBER(LARGE(AY:AY,ROW()-2)),LARGE(AY:AY,ROW()-2),"")</f>
        <v/>
      </c>
      <c r="BB154" s="62"/>
      <c r="BC154" s="62"/>
      <c r="BD154" s="62"/>
      <c r="BE154" s="14" t="str">
        <f aca="false">IF(ISNUMBER(SMALL(P:P,ROW()-2)),SMALL(P:P,ROW()-2),"")</f>
        <v/>
      </c>
      <c r="BF154" s="14" t="n">
        <f aca="false">IF(BE153&lt;&gt;BE154,BF153+1,BF153)</f>
        <v>32</v>
      </c>
      <c r="BG154" s="62"/>
      <c r="BI154" s="14" t="str">
        <f aca="false">IF(ISNUMBER(SMALL(R:R,ROW()-2)),SMALL(R:R,ROW()-2),"")</f>
        <v/>
      </c>
      <c r="BJ154" s="14" t="n">
        <f aca="false">IF(BI153&lt;&gt;BI154,BJ153+1,BJ153)</f>
        <v>35</v>
      </c>
      <c r="BN154" s="29"/>
      <c r="BO154" s="29"/>
      <c r="BP154" s="29"/>
      <c r="BQ154" s="63"/>
      <c r="BR154" s="63"/>
      <c r="BS154" s="64"/>
      <c r="BT154" s="63"/>
      <c r="BU154" s="64"/>
      <c r="BV154" s="65"/>
      <c r="BW154" s="65"/>
      <c r="BX154" s="17" t="str">
        <f aca="false">IF(ISNUMBER(SMALL(BV:BV,ROW()-2)),SMALL(BV:BV,ROW()-2),"")</f>
        <v/>
      </c>
      <c r="BY154" s="14" t="n">
        <f aca="false">IF(BX153&lt;&gt;BX154,BY153+1,BY153)</f>
        <v>32</v>
      </c>
      <c r="CB154" s="13"/>
      <c r="CC154" s="13" t="n">
        <f aca="false">VLOOKUP(F154,AG:AH,2,0)</f>
        <v>16</v>
      </c>
      <c r="CD154" s="66"/>
      <c r="CE154" s="43" t="str">
        <f aca="false">IF(ISNUMBER(J154),VLOOKUP(J154,AM:AN,2,0),"")</f>
        <v/>
      </c>
      <c r="CF154" s="13"/>
      <c r="CG154" s="13" t="n">
        <f aca="false">VLOOKUP(H154,AJ:AK,2,0)</f>
        <v>10</v>
      </c>
      <c r="CH154" s="13"/>
      <c r="CI154" s="30"/>
      <c r="CJ154" s="30"/>
      <c r="CK154" s="30"/>
      <c r="CL154" s="30"/>
      <c r="CM154" s="30"/>
      <c r="CN154" s="30"/>
      <c r="CO154" s="30"/>
      <c r="CP154" s="31"/>
      <c r="CQ154" s="31"/>
      <c r="CR154" s="31"/>
      <c r="CS154" s="31"/>
      <c r="CT154" s="31"/>
    </row>
    <row r="155" customFormat="false" ht="12" hidden="false" customHeight="true" outlineLevel="0" collapsed="false">
      <c r="B155" s="33" t="n">
        <f aca="false">IF(MOD(ROW(),4)=3,((ROW()+1)/4),"")</f>
        <v>39</v>
      </c>
      <c r="C155" s="48" t="str">
        <f aca="false">CONCATENATE(B155,"A")</f>
        <v>39A</v>
      </c>
      <c r="D155" s="49"/>
      <c r="E155" s="71"/>
      <c r="F155" s="51"/>
      <c r="G155" s="52" t="str">
        <f aca="false">IF(ISBLANK(F155),"",IF(F155=0,$CB$2,CC155))</f>
        <v/>
      </c>
      <c r="H155" s="51"/>
      <c r="I155" s="52" t="str">
        <f aca="false">IF(ISBLANK(H155),"",IF(H155=0,$CF$2,CG155))</f>
        <v/>
      </c>
      <c r="J155" s="51"/>
      <c r="K155" s="52" t="str">
        <f aca="false">IF(ISNUMBER(J155),VLOOKUP(J155,AM:AN,2,0),"")</f>
        <v/>
      </c>
      <c r="L155" s="51"/>
      <c r="M155" s="52" t="str">
        <f aca="false">IF(ISNUMBER(L155),VLOOKUP(L155,AP:AQ,2,0),"")</f>
        <v/>
      </c>
      <c r="N155" s="72"/>
      <c r="O155" s="73" t="str">
        <f aca="false">IF(ISBLANK(N155),"",IF(N155=0,$CC$2,CD155))</f>
        <v/>
      </c>
      <c r="P155" s="73" t="str">
        <f aca="false">IF(ISNUMBER(O155),IF(ISNUMBER(O155),IF(ISNUMBER(O155),IF(ISNUMBER(O155),O155+G155+G156+G157+G158+I155+I156+I157+I158+K155+K156+K157+K158+M155+M156+M157+M158,""),""),""),"")</f>
        <v/>
      </c>
      <c r="Q155" s="74" t="str">
        <f aca="false">IF(ISNUMBER(P155),VLOOKUP(BV155,BX:BY,2,0),"")</f>
        <v/>
      </c>
      <c r="R155" s="52" t="str">
        <f aca="false">IF(ISNUMBER(G155),IF(ISNUMBER(I155),IF(ISNUMBER(K155),IF(ISNUMBER(M155),SUM(G155,I155,K155,M155),""),""),""),"")</f>
        <v/>
      </c>
      <c r="S155" s="57" t="str">
        <f aca="false">IF(ISNUMBER(R155),VLOOKUP(AB155,AC:AD,2,0),"")</f>
        <v/>
      </c>
      <c r="T155" s="26"/>
      <c r="U155" s="26"/>
      <c r="V155" s="26"/>
      <c r="W155" s="26"/>
      <c r="X155" s="27" t="str">
        <f aca="false">G155</f>
        <v/>
      </c>
      <c r="Y155" s="12" t="str">
        <f aca="false">I155</f>
        <v/>
      </c>
      <c r="Z155" s="59" t="str">
        <f aca="false">K155</f>
        <v/>
      </c>
      <c r="AA155" s="60" t="str">
        <f aca="false">M155</f>
        <v/>
      </c>
      <c r="AB155" s="17" t="str">
        <f aca="false">IF(ISNUMBER(R155),CONCATENATE(R155+100,X155+100,Y155+100,Z155+100,AA155+100)+0,"")</f>
        <v/>
      </c>
      <c r="AC155" s="17" t="str">
        <f aca="false">IF(ISNUMBER(SMALL(AB:AB,ROW()-2)),SMALL(AB:AB,ROW()-2),"")</f>
        <v/>
      </c>
      <c r="AD155" s="14" t="n">
        <f aca="false">IF(AC154&lt;&gt;AC155,AD154+1,AD154)</f>
        <v>122</v>
      </c>
      <c r="AG155" s="14" t="str">
        <f aca="false">IF(ISNUMBER(LARGE(F:F,ROW()-2)),LARGE(F:F,ROW()-2),"")</f>
        <v/>
      </c>
      <c r="AH155" s="14" t="n">
        <f aca="false">IF(AG154&lt;&gt;AG155,AH154+1,AH154)</f>
        <v>16</v>
      </c>
      <c r="AJ155" s="14" t="str">
        <f aca="false">IF(ISNUMBER(LARGE(H:H,ROW()-2)),LARGE(H:H,ROW()-2),"")</f>
        <v/>
      </c>
      <c r="AK155" s="14" t="n">
        <f aca="false">IF(AJ154&lt;&gt;AJ155,AK154+1,AK154)</f>
        <v>10</v>
      </c>
      <c r="AM155" s="14" t="str">
        <f aca="false">IF(ISNUMBER(SMALL(J:J,ROW()-2)),SMALL(J:J,ROW()-2),"")</f>
        <v/>
      </c>
      <c r="AN155" s="14" t="n">
        <f aca="false">IF(AM154&lt;&gt;AM155,AN154+1,AN154)</f>
        <v>8</v>
      </c>
      <c r="AP155" s="14" t="str">
        <f aca="false">IF(ISNUMBER(SMALL(L:L,ROW()-2)),SMALL(L:L,ROW()-2),"")</f>
        <v/>
      </c>
      <c r="AQ155" s="14" t="n">
        <f aca="false">IF(AP154&lt;&gt;AP155,AQ154+1,AQ154)</f>
        <v>27</v>
      </c>
      <c r="AS155" s="14" t="str">
        <f aca="false">IF(AR154&lt;&gt;AR155,AS154+1,AS154)</f>
        <v/>
      </c>
      <c r="AT155" s="14" t="n">
        <f aca="false">IF(AS154&lt;&gt;AS155,AT154+1,AT154)</f>
        <v>7</v>
      </c>
      <c r="AV155" s="14" t="str">
        <f aca="false">IF(ISNUMBER(SMALL(#REF!,ROW()-2)),SMALL(#REF!,ROW()-2),"")</f>
        <v/>
      </c>
      <c r="AW155" s="14" t="n">
        <f aca="false">IF(AV154&lt;&gt;AV155,AW154+1,AW154)</f>
        <v>1</v>
      </c>
      <c r="AY155" s="14"/>
      <c r="AZ155" s="15" t="str">
        <f aca="false">IF(ISNUMBER(LARGE(AY:AY,ROW()-2)),LARGE(AY:AY,ROW()-2),"")</f>
        <v/>
      </c>
      <c r="BB155" s="14" t="n">
        <f aca="false">IF(BA154&lt;&gt;BA155,BB154+1,BB154)</f>
        <v>0</v>
      </c>
      <c r="BD155" s="14" t="n">
        <f aca="false">IF(BC154&lt;&gt;BC155,BD154+1,BD154)</f>
        <v>0</v>
      </c>
      <c r="BE155" s="14" t="str">
        <f aca="false">IF(BD154&lt;&gt;BD155,BE154+1,BE154)</f>
        <v/>
      </c>
      <c r="BF155" s="14" t="n">
        <f aca="false">IF(BE154&lt;&gt;BE155,BF154+1,BF154)</f>
        <v>32</v>
      </c>
      <c r="BG155" s="14" t="n">
        <f aca="false">IF(BF154&lt;&gt;BF155,BG154+1,BG154)</f>
        <v>0</v>
      </c>
      <c r="BI155" s="14" t="str">
        <f aca="false">IF(ISNUMBER(SMALL(R:R,ROW()-2)),SMALL(R:R,ROW()-2),"")</f>
        <v/>
      </c>
      <c r="BJ155" s="14" t="n">
        <f aca="false">IF(BI154&lt;&gt;BI155,BJ154+1,BJ154)</f>
        <v>35</v>
      </c>
      <c r="BN155" s="29" t="str">
        <f aca="false">P155</f>
        <v/>
      </c>
      <c r="BO155" s="29" t="n">
        <f aca="false">SUM(G155,G156,G157,G158)</f>
        <v>0</v>
      </c>
      <c r="BP155" s="29" t="n">
        <f aca="false">SUM(I155,I156,I157,I158)</f>
        <v>0</v>
      </c>
      <c r="BQ155" s="63" t="n">
        <f aca="false">SUM(K155,K156,K157,K158)</f>
        <v>0</v>
      </c>
      <c r="BR155" s="63" t="str">
        <f aca="false">O155</f>
        <v/>
      </c>
      <c r="BS155" s="64"/>
      <c r="BT155" s="63" t="n">
        <f aca="false">SUM(M155,M156,M157,M158)</f>
        <v>0</v>
      </c>
      <c r="BU155" s="64"/>
      <c r="BV155" s="65" t="str">
        <f aca="false">IF(ISNUMBER(P155),CONCATENATE(BN155+100,BO155+100,BP155+100,BQ155+100,BT155+100,BR155+100)+0,"")</f>
        <v/>
      </c>
      <c r="BW155" s="65" t="str">
        <f aca="false">IF(ISNUMBER(SMALL(BV:BV,ROW()-2)),SMALL(BV:BV,ROW()-2),"")</f>
        <v/>
      </c>
      <c r="BX155" s="17" t="str">
        <f aca="false">IF(ISNUMBER(SMALL(BV:BV,ROW()-2)),SMALL(BV:BV,ROW()-2),"")</f>
        <v/>
      </c>
      <c r="BY155" s="14" t="n">
        <f aca="false">IF(BX154&lt;&gt;BX155,BY154+1,BY154)</f>
        <v>32</v>
      </c>
      <c r="CB155" s="13"/>
      <c r="CC155" s="13" t="n">
        <f aca="false">VLOOKUP(F155,AG:AH,2,0)</f>
        <v>16</v>
      </c>
      <c r="CD155" s="66" t="str">
        <f aca="false">VLOOKUP(N155,AS:AT,2,0)</f>
        <v> </v>
      </c>
      <c r="CE155" s="43" t="str">
        <f aca="false">IF(ISNUMBER(J155),VLOOKUP(J155,AM:AN,2,0),"")</f>
        <v/>
      </c>
      <c r="CF155" s="13"/>
      <c r="CG155" s="13" t="n">
        <f aca="false">VLOOKUP(H155,AJ:AK,2,0)</f>
        <v>10</v>
      </c>
      <c r="CH155" s="13"/>
      <c r="CI155" s="30"/>
      <c r="CJ155" s="30"/>
      <c r="CK155" s="30"/>
      <c r="CL155" s="30"/>
      <c r="CM155" s="30"/>
      <c r="CN155" s="30"/>
      <c r="CO155" s="30"/>
      <c r="CP155" s="31"/>
      <c r="CQ155" s="31"/>
      <c r="CR155" s="31"/>
      <c r="CS155" s="31"/>
      <c r="CT155" s="31"/>
    </row>
    <row r="156" customFormat="false" ht="12" hidden="false" customHeight="true" outlineLevel="0" collapsed="false">
      <c r="A156" s="33"/>
      <c r="B156" s="33" t="str">
        <f aca="false">IF(MOD(ROW(),4)=3,((ROW()+1)/4),"")</f>
        <v/>
      </c>
      <c r="C156" s="48" t="str">
        <f aca="false">CONCATENATE(B155,"B")</f>
        <v>39B</v>
      </c>
      <c r="D156" s="49"/>
      <c r="E156" s="71"/>
      <c r="F156" s="51"/>
      <c r="G156" s="52" t="str">
        <f aca="false">IF(ISBLANK(F156),"",IF(F156=0,$CB$2,CC156))</f>
        <v/>
      </c>
      <c r="H156" s="51"/>
      <c r="I156" s="52" t="str">
        <f aca="false">IF(ISBLANK(H156),"",IF(H156=0,$CF$2,CG156))</f>
        <v/>
      </c>
      <c r="J156" s="51"/>
      <c r="K156" s="52" t="str">
        <f aca="false">IF(ISNUMBER(J156),VLOOKUP(J156,AM:AN,2,0),"")</f>
        <v/>
      </c>
      <c r="L156" s="51"/>
      <c r="M156" s="52" t="str">
        <f aca="false">IF(ISNUMBER(L156),VLOOKUP(L156,AP:AQ,2,0),"")</f>
        <v/>
      </c>
      <c r="N156" s="72"/>
      <c r="O156" s="73"/>
      <c r="P156" s="73"/>
      <c r="Q156" s="74"/>
      <c r="R156" s="52" t="str">
        <f aca="false">IF(ISNUMBER(G156),IF(ISNUMBER(I156),IF(ISNUMBER(K156),IF(ISNUMBER(M156),SUM(G156,I156,K156,M156),""),""),""),"")</f>
        <v/>
      </c>
      <c r="S156" s="57" t="str">
        <f aca="false">IF(ISNUMBER(R156),VLOOKUP(AB156,AC:AD,2,0),"")</f>
        <v/>
      </c>
      <c r="T156" s="26"/>
      <c r="U156" s="26"/>
      <c r="V156" s="26"/>
      <c r="W156" s="26"/>
      <c r="X156" s="27" t="str">
        <f aca="false">G156</f>
        <v/>
      </c>
      <c r="Y156" s="12" t="str">
        <f aca="false">I156</f>
        <v/>
      </c>
      <c r="Z156" s="60" t="str">
        <f aca="false">K156</f>
        <v/>
      </c>
      <c r="AA156" s="60" t="str">
        <f aca="false">M156</f>
        <v/>
      </c>
      <c r="AB156" s="17" t="str">
        <f aca="false">IF(ISNUMBER(R156),CONCATENATE(R156+100,X156+100,Y156+100,Z156+100,AA156+100)+0,"")</f>
        <v/>
      </c>
      <c r="AC156" s="78" t="str">
        <f aca="false">IF(ISNUMBER(SMALL(AB:AB,ROW()-2)),SMALL(AB:AB,ROW()-2),"")</f>
        <v/>
      </c>
      <c r="AD156" s="13" t="n">
        <f aca="false">IF(AC155&lt;&gt;AC156,AD155+1,AD155)</f>
        <v>122</v>
      </c>
      <c r="AE156" s="13"/>
      <c r="AF156" s="13"/>
      <c r="AG156" s="13" t="str">
        <f aca="false">IF(ISNUMBER(LARGE(F:F,ROW()-2)),LARGE(F:F,ROW()-2),"")</f>
        <v/>
      </c>
      <c r="AH156" s="13" t="n">
        <f aca="false">IF(AG155&lt;&gt;AG156,AH155+1,AH155)</f>
        <v>16</v>
      </c>
      <c r="AI156" s="13"/>
      <c r="AJ156" s="14" t="str">
        <f aca="false">IF(ISNUMBER(LARGE(H:H,ROW()-2)),LARGE(H:H,ROW()-2),"")</f>
        <v/>
      </c>
      <c r="AK156" s="13" t="n">
        <f aca="false">IF(AJ155&lt;&gt;AJ156,AK155+1,AK155)</f>
        <v>10</v>
      </c>
      <c r="AL156" s="13"/>
      <c r="AM156" s="13" t="str">
        <f aca="false">IF(ISNUMBER(SMALL(J:J,ROW()-2)),SMALL(J:J,ROW()-2),"")</f>
        <v/>
      </c>
      <c r="AN156" s="14" t="n">
        <f aca="false">IF(AM155&lt;&gt;AM156,AN155+1,AN155)</f>
        <v>8</v>
      </c>
      <c r="AP156" s="14" t="str">
        <f aca="false">IF(ISNUMBER(SMALL(L:L,ROW()-2)),SMALL(L:L,ROW()-2),"")</f>
        <v/>
      </c>
      <c r="AQ156" s="14" t="n">
        <f aca="false">IF(AP155&lt;&gt;AP156,AQ155+1,AQ155)</f>
        <v>27</v>
      </c>
      <c r="AS156" s="14" t="str">
        <f aca="false">IF(AR155&lt;&gt;AR156,AS155+1,AS155)</f>
        <v/>
      </c>
      <c r="AT156" s="14" t="n">
        <f aca="false">IF(AS155&lt;&gt;AS156,AT155+1,AT155)</f>
        <v>7</v>
      </c>
      <c r="AV156" s="14" t="str">
        <f aca="false">IF(ISNUMBER(SMALL(#REF!,ROW()-2)),SMALL(#REF!,ROW()-2),"")</f>
        <v/>
      </c>
      <c r="AW156" s="14" t="n">
        <f aca="false">IF(AV155&lt;&gt;AV156,AW155+1,AW155)</f>
        <v>1</v>
      </c>
      <c r="AY156" s="14"/>
      <c r="AZ156" s="15" t="str">
        <f aca="false">IF(ISNUMBER(LARGE(AY:AY,ROW()-2)),LARGE(AY:AY,ROW()-2),"")</f>
        <v/>
      </c>
      <c r="BB156" s="14" t="n">
        <f aca="false">IF(BA155&lt;&gt;BA156,BB155+1,BB155)</f>
        <v>0</v>
      </c>
      <c r="BD156" s="14" t="n">
        <f aca="false">IF(BC155&lt;&gt;BC156,BD155+1,BD155)</f>
        <v>0</v>
      </c>
      <c r="BE156" s="14" t="str">
        <f aca="false">IF(BD155&lt;&gt;BD156,BE155+1,BE155)</f>
        <v/>
      </c>
      <c r="BF156" s="14" t="n">
        <f aca="false">IF(BE155&lt;&gt;BE156,BF155+1,BF155)</f>
        <v>32</v>
      </c>
      <c r="BG156" s="14" t="n">
        <f aca="false">IF(BF155&lt;&gt;BF156,BG155+1,BG155)</f>
        <v>0</v>
      </c>
      <c r="BI156" s="14" t="str">
        <f aca="false">IF(ISNUMBER(SMALL(R:R,ROW()-2)),SMALL(R:R,ROW()-2),"")</f>
        <v/>
      </c>
      <c r="BJ156" s="14" t="n">
        <f aca="false">IF(BI155&lt;&gt;BI156,BJ155+1,BJ155)</f>
        <v>35</v>
      </c>
      <c r="BN156" s="29"/>
      <c r="BO156" s="29"/>
      <c r="BP156" s="29"/>
      <c r="BQ156" s="63"/>
      <c r="BR156" s="63"/>
      <c r="BS156" s="64" t="e">
        <f aca="false">#REF!</f>
        <v>#REF!</v>
      </c>
      <c r="BT156" s="63"/>
      <c r="BU156" s="64" t="e">
        <f aca="false">#REF!</f>
        <v>#REF!</v>
      </c>
      <c r="BV156" s="65"/>
      <c r="BW156" s="65"/>
      <c r="BX156" s="78" t="str">
        <f aca="false">IF(ISNUMBER(SMALL(BV:BV,ROW()-2)),SMALL(BV:BV,ROW()-2),"")</f>
        <v/>
      </c>
      <c r="BY156" s="13" t="n">
        <f aca="false">IF(BX155&lt;&gt;BX156,BY155+1,BY155)</f>
        <v>32</v>
      </c>
      <c r="BZ156" s="13"/>
      <c r="CA156" s="13"/>
      <c r="CB156" s="13"/>
      <c r="CC156" s="13" t="n">
        <f aca="false">VLOOKUP(F156,AG:AH,2,0)</f>
        <v>16</v>
      </c>
      <c r="CD156" s="66"/>
      <c r="CE156" s="43" t="str">
        <f aca="false">IF(ISNUMBER(J156),VLOOKUP(J156,AM:AN,2,0),"")</f>
        <v/>
      </c>
      <c r="CF156" s="13"/>
      <c r="CG156" s="13" t="n">
        <f aca="false">VLOOKUP(H156,AJ:AK,2,0)</f>
        <v>10</v>
      </c>
      <c r="CH156" s="13"/>
      <c r="CI156" s="30"/>
      <c r="CJ156" s="30"/>
      <c r="CK156" s="30"/>
      <c r="CL156" s="30"/>
      <c r="CM156" s="30"/>
      <c r="CN156" s="30"/>
      <c r="CO156" s="30"/>
      <c r="CP156" s="31"/>
      <c r="CQ156" s="31"/>
      <c r="CR156" s="31"/>
      <c r="CS156" s="31"/>
      <c r="CT156" s="31"/>
    </row>
    <row r="157" customFormat="false" ht="12" hidden="false" customHeight="true" outlineLevel="0" collapsed="false">
      <c r="A157" s="33"/>
      <c r="B157" s="33" t="str">
        <f aca="false">IF(MOD(ROW(),4)=3,((ROW()+1)/4),"")</f>
        <v/>
      </c>
      <c r="C157" s="48" t="str">
        <f aca="false">CONCATENATE(B155,"C")</f>
        <v>39C</v>
      </c>
      <c r="D157" s="49"/>
      <c r="E157" s="71"/>
      <c r="F157" s="51"/>
      <c r="G157" s="52" t="str">
        <f aca="false">IF(ISBLANK(F157),"",IF(F157=0,$CB$2,CC157))</f>
        <v/>
      </c>
      <c r="H157" s="51"/>
      <c r="I157" s="52" t="str">
        <f aca="false">IF(ISBLANK(H157),"",IF(H157=0,$CF$2,CG157))</f>
        <v/>
      </c>
      <c r="J157" s="51"/>
      <c r="K157" s="52" t="str">
        <f aca="false">IF(ISNUMBER(J157),VLOOKUP(J157,AM:AN,2,0),"")</f>
        <v/>
      </c>
      <c r="L157" s="51"/>
      <c r="M157" s="52" t="str">
        <f aca="false">IF(ISNUMBER(L157),VLOOKUP(L157,AP:AQ,2,0),"")</f>
        <v/>
      </c>
      <c r="N157" s="72"/>
      <c r="O157" s="73"/>
      <c r="P157" s="73"/>
      <c r="Q157" s="74"/>
      <c r="R157" s="52" t="str">
        <f aca="false">IF(ISNUMBER(G157),IF(ISNUMBER(I157),IF(ISNUMBER(K157),IF(ISNUMBER(M157),SUM(G157,I157,K157,M157),""),""),""),"")</f>
        <v/>
      </c>
      <c r="S157" s="57" t="str">
        <f aca="false">IF(ISNUMBER(R157),VLOOKUP(AB157,AC:AD,2,0),"")</f>
        <v/>
      </c>
      <c r="T157" s="26"/>
      <c r="U157" s="26"/>
      <c r="V157" s="26"/>
      <c r="W157" s="26"/>
      <c r="X157" s="27" t="str">
        <f aca="false">G157</f>
        <v/>
      </c>
      <c r="Y157" s="12" t="str">
        <f aca="false">I157</f>
        <v/>
      </c>
      <c r="Z157" s="60" t="str">
        <f aca="false">K157</f>
        <v/>
      </c>
      <c r="AA157" s="60" t="str">
        <f aca="false">M157</f>
        <v/>
      </c>
      <c r="AB157" s="17" t="str">
        <f aca="false">IF(ISNUMBER(R157),CONCATENATE(R157+100,X157+100,Y157+100,Z157+100,AA157+100)+0,"")</f>
        <v/>
      </c>
      <c r="AC157" s="78" t="str">
        <f aca="false">IF(ISNUMBER(SMALL(AB:AB,ROW()-2)),SMALL(AB:AB,ROW()-2),"")</f>
        <v/>
      </c>
      <c r="AD157" s="13" t="n">
        <f aca="false">IF(AC156&lt;&gt;AC157,AD156+1,AD156)</f>
        <v>122</v>
      </c>
      <c r="AE157" s="13"/>
      <c r="AF157" s="13"/>
      <c r="AG157" s="13" t="str">
        <f aca="false">IF(ISNUMBER(LARGE(F:F,ROW()-2)),LARGE(F:F,ROW()-2),"")</f>
        <v/>
      </c>
      <c r="AH157" s="13" t="n">
        <f aca="false">IF(AG156&lt;&gt;AG157,AH156+1,AH156)</f>
        <v>16</v>
      </c>
      <c r="AI157" s="13"/>
      <c r="AJ157" s="14" t="str">
        <f aca="false">IF(ISNUMBER(LARGE(H:H,ROW()-2)),LARGE(H:H,ROW()-2),"")</f>
        <v/>
      </c>
      <c r="AK157" s="13" t="n">
        <f aca="false">IF(AJ156&lt;&gt;AJ157,AK156+1,AK156)</f>
        <v>10</v>
      </c>
      <c r="AL157" s="13"/>
      <c r="AM157" s="13" t="str">
        <f aca="false">IF(ISNUMBER(SMALL(J:J,ROW()-2)),SMALL(J:J,ROW()-2),"")</f>
        <v/>
      </c>
      <c r="AN157" s="14" t="n">
        <f aca="false">IF(AM156&lt;&gt;AM157,AN156+1,AN156)</f>
        <v>8</v>
      </c>
      <c r="AP157" s="14" t="str">
        <f aca="false">IF(ISNUMBER(SMALL(L:L,ROW()-2)),SMALL(L:L,ROW()-2),"")</f>
        <v/>
      </c>
      <c r="AQ157" s="14" t="n">
        <f aca="false">IF(AP156&lt;&gt;AP157,AQ156+1,AQ156)</f>
        <v>27</v>
      </c>
      <c r="AS157" s="14" t="str">
        <f aca="false">IF(AR156&lt;&gt;AR157,AS156+1,AS156)</f>
        <v/>
      </c>
      <c r="AT157" s="14" t="n">
        <f aca="false">IF(AS156&lt;&gt;AS157,AT156+1,AT156)</f>
        <v>7</v>
      </c>
      <c r="AV157" s="14" t="str">
        <f aca="false">IF(ISNUMBER(SMALL(#REF!,ROW()-2)),SMALL(#REF!,ROW()-2),"")</f>
        <v/>
      </c>
      <c r="AW157" s="14" t="n">
        <f aca="false">IF(AV156&lt;&gt;AV157,AW156+1,AW156)</f>
        <v>1</v>
      </c>
      <c r="AY157" s="14"/>
      <c r="AZ157" s="15" t="str">
        <f aca="false">IF(ISNUMBER(LARGE(AY:AY,ROW()-2)),LARGE(AY:AY,ROW()-2),"")</f>
        <v/>
      </c>
      <c r="BB157" s="14" t="n">
        <f aca="false">IF(BA156&lt;&gt;BA157,BB156+1,BB156)</f>
        <v>0</v>
      </c>
      <c r="BD157" s="14" t="n">
        <f aca="false">IF(BC156&lt;&gt;BC157,BD156+1,BD156)</f>
        <v>0</v>
      </c>
      <c r="BE157" s="14" t="str">
        <f aca="false">IF(BD156&lt;&gt;BD157,BE156+1,BE156)</f>
        <v/>
      </c>
      <c r="BF157" s="14" t="n">
        <f aca="false">IF(BE156&lt;&gt;BE157,BF156+1,BF156)</f>
        <v>32</v>
      </c>
      <c r="BG157" s="14" t="n">
        <f aca="false">IF(BF156&lt;&gt;BF157,BG156+1,BG156)</f>
        <v>0</v>
      </c>
      <c r="BI157" s="14" t="str">
        <f aca="false">IF(ISNUMBER(SMALL(R:R,ROW()-2)),SMALL(R:R,ROW()-2),"")</f>
        <v/>
      </c>
      <c r="BJ157" s="14" t="n">
        <f aca="false">IF(BI156&lt;&gt;BI157,BJ156+1,BJ156)</f>
        <v>35</v>
      </c>
      <c r="BN157" s="29"/>
      <c r="BO157" s="29"/>
      <c r="BP157" s="29"/>
      <c r="BQ157" s="63"/>
      <c r="BR157" s="63"/>
      <c r="BS157" s="64"/>
      <c r="BT157" s="63"/>
      <c r="BU157" s="64"/>
      <c r="BV157" s="65"/>
      <c r="BW157" s="65"/>
      <c r="BX157" s="78" t="str">
        <f aca="false">IF(ISNUMBER(SMALL(BV:BV,ROW()-2)),SMALL(BV:BV,ROW()-2),"")</f>
        <v/>
      </c>
      <c r="BY157" s="13" t="n">
        <f aca="false">IF(BX156&lt;&gt;BX157,BY156+1,BY156)</f>
        <v>32</v>
      </c>
      <c r="BZ157" s="13"/>
      <c r="CA157" s="13"/>
      <c r="CB157" s="13"/>
      <c r="CC157" s="13" t="n">
        <f aca="false">VLOOKUP(F157,AG:AH,2,0)</f>
        <v>16</v>
      </c>
      <c r="CD157" s="66"/>
      <c r="CE157" s="43" t="str">
        <f aca="false">IF(ISNUMBER(J157),VLOOKUP(J157,AM:AN,2,0),"")</f>
        <v/>
      </c>
      <c r="CF157" s="13"/>
      <c r="CG157" s="13" t="n">
        <f aca="false">VLOOKUP(H157,AJ:AK,2,0)</f>
        <v>10</v>
      </c>
      <c r="CH157" s="13"/>
      <c r="CI157" s="30"/>
      <c r="CJ157" s="30"/>
      <c r="CK157" s="30"/>
      <c r="CL157" s="30"/>
      <c r="CM157" s="30"/>
      <c r="CN157" s="30"/>
      <c r="CO157" s="30"/>
      <c r="CP157" s="31"/>
      <c r="CQ157" s="31"/>
      <c r="CR157" s="31"/>
      <c r="CS157" s="31"/>
      <c r="CT157" s="31"/>
    </row>
    <row r="158" s="79" customFormat="true" ht="12" hidden="false" customHeight="true" outlineLevel="0" collapsed="false">
      <c r="A158" s="33"/>
      <c r="B158" s="33" t="str">
        <f aca="false">IF(MOD(ROW(),4)=3,((ROW()+1)/4),"")</f>
        <v/>
      </c>
      <c r="C158" s="48" t="str">
        <f aca="false">CONCATENATE(B155,"D")</f>
        <v>39D</v>
      </c>
      <c r="D158" s="49"/>
      <c r="E158" s="71"/>
      <c r="F158" s="51"/>
      <c r="G158" s="52" t="str">
        <f aca="false">IF(ISBLANK(F158),"",IF(F158=0,$CB$2,CC158))</f>
        <v/>
      </c>
      <c r="H158" s="51"/>
      <c r="I158" s="52" t="str">
        <f aca="false">IF(ISBLANK(H158),"",IF(H158=0,$CF$2,CG158))</f>
        <v/>
      </c>
      <c r="J158" s="51"/>
      <c r="K158" s="52" t="str">
        <f aca="false">IF(ISNUMBER(J158),VLOOKUP(J158,AM:AN,2,0),"")</f>
        <v/>
      </c>
      <c r="L158" s="51"/>
      <c r="M158" s="52" t="str">
        <f aca="false">IF(ISNUMBER(L158),VLOOKUP(L158,AP:AQ,2,0),"")</f>
        <v/>
      </c>
      <c r="N158" s="72"/>
      <c r="O158" s="73"/>
      <c r="P158" s="73"/>
      <c r="Q158" s="74"/>
      <c r="R158" s="52" t="str">
        <f aca="false">IF(ISNUMBER(G158),IF(ISNUMBER(I158),IF(ISNUMBER(K158),IF(ISNUMBER(M158),SUM(G158,I158,K158,M158),""),""),""),"")</f>
        <v/>
      </c>
      <c r="S158" s="57" t="str">
        <f aca="false">IF(ISNUMBER(R158),VLOOKUP(AB158,AC:AD,2,0),"")</f>
        <v/>
      </c>
      <c r="T158" s="26"/>
      <c r="U158" s="26"/>
      <c r="V158" s="26"/>
      <c r="W158" s="26"/>
      <c r="X158" s="27" t="str">
        <f aca="false">G158</f>
        <v/>
      </c>
      <c r="Y158" s="30" t="str">
        <f aca="false">I158</f>
        <v/>
      </c>
      <c r="Z158" s="60" t="str">
        <f aca="false">K158</f>
        <v/>
      </c>
      <c r="AA158" s="60" t="str">
        <f aca="false">M158</f>
        <v/>
      </c>
      <c r="AB158" s="17" t="str">
        <f aca="false">IF(ISNUMBER(R158),CONCATENATE(R158+100,X158+100,Y158+100,Z158+100,AA158+100)+0,"")</f>
        <v/>
      </c>
      <c r="AC158" s="78" t="str">
        <f aca="false">IF(ISNUMBER(SMALL(AB:AB,ROW()-2)),SMALL(AB:AB,ROW()-2),"")</f>
        <v/>
      </c>
      <c r="AD158" s="13" t="n">
        <f aca="false">IF(AC157&lt;&gt;AC158,AD157+1,AD157)</f>
        <v>122</v>
      </c>
      <c r="AE158" s="13"/>
      <c r="AF158" s="13"/>
      <c r="AG158" s="13" t="str">
        <f aca="false">IF(ISNUMBER(LARGE(F:F,ROW()-2)),LARGE(F:F,ROW()-2),"")</f>
        <v/>
      </c>
      <c r="AH158" s="13" t="n">
        <f aca="false">IF(AG157&lt;&gt;AG158,AH157+1,AH157)</f>
        <v>16</v>
      </c>
      <c r="AI158" s="13"/>
      <c r="AJ158" s="13" t="str">
        <f aca="false">IF(ISNUMBER(LARGE(H:H,ROW()-2)),LARGE(H:H,ROW()-2),"")</f>
        <v/>
      </c>
      <c r="AK158" s="13" t="n">
        <f aca="false">IF(AJ157&lt;&gt;AJ158,AK157+1,AK157)</f>
        <v>10</v>
      </c>
      <c r="AL158" s="13"/>
      <c r="AM158" s="13" t="str">
        <f aca="false">IF(ISNUMBER(SMALL(J:J,ROW()-2)),SMALL(J:J,ROW()-2),"")</f>
        <v/>
      </c>
      <c r="AN158" s="14" t="n">
        <f aca="false">IF(AM157&lt;&gt;AM158,AN157+1,AN157)</f>
        <v>8</v>
      </c>
      <c r="AO158" s="14"/>
      <c r="AP158" s="14" t="str">
        <f aca="false">IF(ISNUMBER(SMALL(L:L,ROW()-2)),SMALL(L:L,ROW()-2),"")</f>
        <v/>
      </c>
      <c r="AQ158" s="14" t="n">
        <f aca="false">IF(AP157&lt;&gt;AP158,AQ157+1,AQ157)</f>
        <v>27</v>
      </c>
      <c r="AR158" s="14"/>
      <c r="AS158" s="14" t="str">
        <f aca="false">IF(AR157&lt;&gt;AR158,AS157+1,AS157)</f>
        <v/>
      </c>
      <c r="AT158" s="14" t="n">
        <f aca="false">IF(AS157&lt;&gt;AS158,AT157+1,AT157)</f>
        <v>7</v>
      </c>
      <c r="AU158" s="14"/>
      <c r="AV158" s="14" t="str">
        <f aca="false">IF(ISNUMBER(SMALL(#REF!,ROW()-2)),SMALL(#REF!,ROW()-2),"")</f>
        <v/>
      </c>
      <c r="AW158" s="14" t="n">
        <f aca="false">IF(AV157&lt;&gt;AV158,AW157+1,AW157)</f>
        <v>1</v>
      </c>
      <c r="AX158" s="14"/>
      <c r="AY158" s="14"/>
      <c r="AZ158" s="15" t="str">
        <f aca="false">IF(ISNUMBER(LARGE(AY:AY,ROW()-2)),LARGE(AY:AY,ROW()-2),"")</f>
        <v/>
      </c>
      <c r="BA158" s="14"/>
      <c r="BB158" s="14" t="n">
        <f aca="false">IF(BA157&lt;&gt;BA158,BB157+1,BB157)</f>
        <v>0</v>
      </c>
      <c r="BC158" s="14"/>
      <c r="BD158" s="14" t="n">
        <f aca="false">IF(BC157&lt;&gt;BC158,BD157+1,BD157)</f>
        <v>0</v>
      </c>
      <c r="BE158" s="14" t="str">
        <f aca="false">IF(BD157&lt;&gt;BD158,BE157+1,BE157)</f>
        <v/>
      </c>
      <c r="BF158" s="14" t="n">
        <f aca="false">IF(BE157&lt;&gt;BE158,BF157+1,BF157)</f>
        <v>32</v>
      </c>
      <c r="BG158" s="14" t="n">
        <f aca="false">IF(BF157&lt;&gt;BF158,BG157+1,BG157)</f>
        <v>0</v>
      </c>
      <c r="BH158" s="14"/>
      <c r="BI158" s="14" t="str">
        <f aca="false">IF(ISNUMBER(SMALL(R:R,ROW()-2)),SMALL(R:R,ROW()-2),"")</f>
        <v/>
      </c>
      <c r="BJ158" s="14" t="n">
        <f aca="false">IF(BI157&lt;&gt;BI158,BJ157+1,BJ157)</f>
        <v>35</v>
      </c>
      <c r="BK158" s="14"/>
      <c r="BL158" s="14"/>
      <c r="BM158" s="14"/>
      <c r="BN158" s="29"/>
      <c r="BO158" s="29"/>
      <c r="BP158" s="29"/>
      <c r="BQ158" s="63"/>
      <c r="BR158" s="63"/>
      <c r="BS158" s="64"/>
      <c r="BT158" s="63"/>
      <c r="BU158" s="64"/>
      <c r="BV158" s="65"/>
      <c r="BW158" s="65"/>
      <c r="BX158" s="78" t="str">
        <f aca="false">IF(ISNUMBER(SMALL(BV:BV,ROW()-2)),SMALL(BV:BV,ROW()-2),"")</f>
        <v/>
      </c>
      <c r="BY158" s="13" t="n">
        <f aca="false">IF(BX157&lt;&gt;BX158,BY157+1,BY157)</f>
        <v>32</v>
      </c>
      <c r="BZ158" s="13"/>
      <c r="CA158" s="13"/>
      <c r="CB158" s="13"/>
      <c r="CC158" s="13" t="n">
        <f aca="false">VLOOKUP(F158,AG:AH,2,0)</f>
        <v>16</v>
      </c>
      <c r="CD158" s="66"/>
      <c r="CE158" s="43" t="str">
        <f aca="false">IF(ISNUMBER(J158),VLOOKUP(J158,AM:AN,2,0),"")</f>
        <v/>
      </c>
      <c r="CF158" s="13"/>
      <c r="CG158" s="13" t="n">
        <f aca="false">VLOOKUP(H158,AJ:AK,2,0)</f>
        <v>10</v>
      </c>
      <c r="CH158" s="13"/>
      <c r="CI158" s="30"/>
      <c r="CJ158" s="30"/>
      <c r="CK158" s="30"/>
      <c r="CL158" s="30"/>
      <c r="CM158" s="30"/>
      <c r="CN158" s="30"/>
      <c r="CO158" s="30"/>
      <c r="CP158" s="31"/>
      <c r="CQ158" s="31"/>
      <c r="CR158" s="31"/>
      <c r="CS158" s="31"/>
      <c r="CT158" s="31"/>
      <c r="CU158" s="33"/>
      <c r="CV158" s="33"/>
      <c r="CW158" s="33"/>
    </row>
    <row r="159" customFormat="false" ht="12" hidden="false" customHeight="true" outlineLevel="0" collapsed="false">
      <c r="A159" s="33"/>
      <c r="B159" s="33" t="n">
        <f aca="false">IF(MOD(ROW(),4)=3,((ROW()+1)/4),"")</f>
        <v>40</v>
      </c>
      <c r="C159" s="48" t="str">
        <f aca="false">CONCATENATE(B159,"A")</f>
        <v>40A</v>
      </c>
      <c r="D159" s="49"/>
      <c r="E159" s="50"/>
      <c r="F159" s="51"/>
      <c r="G159" s="52" t="str">
        <f aca="false">IF(ISBLANK(F159),"",IF(F159=0,$CB$2,CC159))</f>
        <v/>
      </c>
      <c r="H159" s="51"/>
      <c r="I159" s="52" t="str">
        <f aca="false">IF(ISBLANK(H159),"",IF(H159=0,$CF$2,CG159))</f>
        <v/>
      </c>
      <c r="J159" s="51"/>
      <c r="K159" s="52" t="str">
        <f aca="false">IF(ISNUMBER(J159),VLOOKUP(J159,AM:AN,2,0),"")</f>
        <v/>
      </c>
      <c r="L159" s="51"/>
      <c r="M159" s="52" t="str">
        <f aca="false">IF(ISNUMBER(L159),VLOOKUP(L159,AP:AQ,2,0),"")</f>
        <v/>
      </c>
      <c r="N159" s="72"/>
      <c r="O159" s="73" t="str">
        <f aca="false">IF(ISBLANK(N159),"",IF(N159=0,$CC$2,CD159))</f>
        <v/>
      </c>
      <c r="P159" s="73" t="str">
        <f aca="false">IF(ISNUMBER(O159),IF(ISNUMBER(O159),IF(ISNUMBER(O159),IF(ISNUMBER(O159),O159+G159+G160+G161+G162+I159+I160+I161+I162+K159+K160+K161+K162+M159+M160+M161+M162,""),""),""),"")</f>
        <v/>
      </c>
      <c r="Q159" s="74" t="str">
        <f aca="false">IF(ISNUMBER(P159),VLOOKUP(BV159,BX:BY,2,0),"")</f>
        <v/>
      </c>
      <c r="R159" s="52" t="str">
        <f aca="false">IF(ISNUMBER(G159),IF(ISNUMBER(I159),IF(ISNUMBER(K159),IF(ISNUMBER(M159),SUM(G159,I159,K159,M159),""),""),""),"")</f>
        <v/>
      </c>
      <c r="S159" s="57" t="str">
        <f aca="false">IF(ISNUMBER(R159),VLOOKUP(AB159,AC:AD,2,0),"")</f>
        <v/>
      </c>
      <c r="T159" s="26"/>
      <c r="U159" s="26"/>
      <c r="V159" s="26"/>
      <c r="W159" s="26"/>
      <c r="X159" s="27" t="str">
        <f aca="false">G159</f>
        <v/>
      </c>
      <c r="Y159" s="30" t="str">
        <f aca="false">I159</f>
        <v/>
      </c>
      <c r="Z159" s="60" t="str">
        <f aca="false">K159</f>
        <v/>
      </c>
      <c r="AA159" s="60" t="str">
        <f aca="false">M159</f>
        <v/>
      </c>
      <c r="AB159" s="17" t="str">
        <f aca="false">IF(ISNUMBER(R159),CONCATENATE(R159+100,X159+100,Y159+100,Z159+100,AA159+100)+0,"")</f>
        <v/>
      </c>
      <c r="AC159" s="78" t="str">
        <f aca="false">IF(ISNUMBER(SMALL(AB:AB,ROW()-2)),SMALL(AB:AB,ROW()-2),"")</f>
        <v/>
      </c>
      <c r="AD159" s="13" t="n">
        <f aca="false">IF(AC158&lt;&gt;AC159,AD158+1,AD158)</f>
        <v>122</v>
      </c>
      <c r="AE159" s="13"/>
      <c r="AF159" s="13"/>
      <c r="AG159" s="13" t="str">
        <f aca="false">IF(ISNUMBER(LARGE(F:F,ROW()-2)),LARGE(F:F,ROW()-2),"")</f>
        <v/>
      </c>
      <c r="AH159" s="13" t="n">
        <f aca="false">IF(AG158&lt;&gt;AG159,AH158+1,AH158)</f>
        <v>16</v>
      </c>
      <c r="AI159" s="13"/>
      <c r="AJ159" s="13" t="str">
        <f aca="false">IF(ISNUMBER(LARGE(H:H,ROW()-2)),LARGE(H:H,ROW()-2),"")</f>
        <v/>
      </c>
      <c r="AK159" s="13" t="n">
        <f aca="false">IF(AJ158&lt;&gt;AJ159,AK158+1,AK158)</f>
        <v>10</v>
      </c>
      <c r="AL159" s="13"/>
      <c r="AM159" s="13" t="str">
        <f aca="false">IF(ISNUMBER(SMALL(J:J,ROW()-2)),SMALL(J:J,ROW()-2),"")</f>
        <v/>
      </c>
      <c r="AN159" s="14" t="n">
        <f aca="false">IF(AM158&lt;&gt;AM159,AN158+1,AN158)</f>
        <v>8</v>
      </c>
      <c r="AP159" s="14" t="str">
        <f aca="false">IF(ISNUMBER(SMALL(L:L,ROW()-2)),SMALL(L:L,ROW()-2),"")</f>
        <v/>
      </c>
      <c r="AQ159" s="14" t="n">
        <f aca="false">IF(AP158&lt;&gt;AP159,AQ158+1,AQ158)</f>
        <v>27</v>
      </c>
      <c r="AS159" s="14" t="str">
        <f aca="false">IF(AR158&lt;&gt;AR159,AS158+1,AS158)</f>
        <v/>
      </c>
      <c r="AT159" s="14" t="n">
        <f aca="false">IF(AS158&lt;&gt;AS159,AT158+1,AT158)</f>
        <v>7</v>
      </c>
      <c r="AV159" s="14" t="str">
        <f aca="false">IF(ISNUMBER(SMALL(#REF!,ROW()-2)),SMALL(#REF!,ROW()-2),"")</f>
        <v/>
      </c>
      <c r="AW159" s="14" t="n">
        <f aca="false">IF(AV158&lt;&gt;AV159,AW158+1,AW158)</f>
        <v>1</v>
      </c>
      <c r="AY159" s="14"/>
      <c r="AZ159" s="15" t="str">
        <f aca="false">IF(ISNUMBER(LARGE(AY:AY,ROW()-2)),LARGE(AY:AY,ROW()-2),"")</f>
        <v/>
      </c>
      <c r="BB159" s="14" t="n">
        <f aca="false">IF(BA158&lt;&gt;BA159,BB158+1,BB158)</f>
        <v>0</v>
      </c>
      <c r="BD159" s="14" t="n">
        <f aca="false">IF(BC158&lt;&gt;BC159,BD158+1,BD158)</f>
        <v>0</v>
      </c>
      <c r="BE159" s="14" t="str">
        <f aca="false">IF(BD158&lt;&gt;BD159,BE158+1,BE158)</f>
        <v/>
      </c>
      <c r="BF159" s="14" t="n">
        <f aca="false">IF(BE158&lt;&gt;BE159,BF158+1,BF158)</f>
        <v>32</v>
      </c>
      <c r="BG159" s="14" t="n">
        <f aca="false">IF(BF158&lt;&gt;BF159,BG158+1,BG158)</f>
        <v>0</v>
      </c>
      <c r="BI159" s="14" t="str">
        <f aca="false">IF(ISNUMBER(SMALL(R:R,ROW()-2)),SMALL(R:R,ROW()-2),"")</f>
        <v/>
      </c>
      <c r="BJ159" s="14" t="n">
        <f aca="false">IF(BI158&lt;&gt;BI159,BJ158+1,BJ158)</f>
        <v>35</v>
      </c>
      <c r="BN159" s="29" t="str">
        <f aca="false">P159</f>
        <v/>
      </c>
      <c r="BO159" s="29" t="n">
        <f aca="false">SUM(G159,G160,G161,G162)</f>
        <v>0</v>
      </c>
      <c r="BP159" s="29" t="n">
        <f aca="false">SUM(I159,I160,I161,I162)</f>
        <v>0</v>
      </c>
      <c r="BQ159" s="63" t="n">
        <f aca="false">SUM(K159,K160,K161,K162)</f>
        <v>0</v>
      </c>
      <c r="BR159" s="63" t="str">
        <f aca="false">O159</f>
        <v/>
      </c>
      <c r="BS159" s="64"/>
      <c r="BT159" s="63" t="n">
        <f aca="false">SUM(M159,M160,M161,M162)</f>
        <v>0</v>
      </c>
      <c r="BU159" s="64"/>
      <c r="BV159" s="65" t="str">
        <f aca="false">IF(ISNUMBER(P159),CONCATENATE(BN159+100,BO159+100,BP159+100,BQ159+100,BT159+100,BR159+100)+0,"")</f>
        <v/>
      </c>
      <c r="BW159" s="65" t="str">
        <f aca="false">IF(ISNUMBER(SMALL(BV:BV,ROW()-2)),SMALL(BV:BV,ROW()-2),"")</f>
        <v/>
      </c>
      <c r="BX159" s="78"/>
      <c r="BY159" s="13" t="n">
        <f aca="false">IF(BX158&lt;&gt;BX159,BY158+1,BY158)</f>
        <v>32</v>
      </c>
      <c r="BZ159" s="13"/>
      <c r="CA159" s="13"/>
      <c r="CB159" s="13"/>
      <c r="CC159" s="13"/>
      <c r="CD159" s="66" t="str">
        <f aca="false">VLOOKUP(N159,AS:AT,2,0)</f>
        <v> </v>
      </c>
      <c r="CE159" s="13"/>
      <c r="CF159" s="13"/>
      <c r="CG159" s="13" t="n">
        <f aca="false">VLOOKUP(H159,AJ:AK,2,0)</f>
        <v>10</v>
      </c>
      <c r="CH159" s="13"/>
      <c r="CI159" s="30"/>
      <c r="CJ159" s="30"/>
      <c r="CK159" s="30"/>
      <c r="CL159" s="30"/>
      <c r="CM159" s="30"/>
      <c r="CN159" s="30"/>
      <c r="CO159" s="30"/>
      <c r="CP159" s="31"/>
      <c r="CQ159" s="31"/>
      <c r="CR159" s="31"/>
      <c r="CS159" s="31"/>
      <c r="CT159" s="31"/>
      <c r="CU159" s="33"/>
      <c r="CV159" s="33"/>
      <c r="CW159" s="33"/>
    </row>
    <row r="160" customFormat="false" ht="12" hidden="false" customHeight="true" outlineLevel="0" collapsed="false">
      <c r="A160" s="33"/>
      <c r="B160" s="33"/>
      <c r="C160" s="48" t="str">
        <f aca="false">CONCATENATE(B159,"B")</f>
        <v>40B</v>
      </c>
      <c r="D160" s="49"/>
      <c r="E160" s="50"/>
      <c r="F160" s="51"/>
      <c r="G160" s="52" t="str">
        <f aca="false">IF(ISBLANK(F160),"",IF(F160=0,$CB$2,CC160))</f>
        <v/>
      </c>
      <c r="H160" s="51"/>
      <c r="I160" s="52" t="str">
        <f aca="false">IF(ISBLANK(H160),"",IF(H160=0,$CF$2,CG160))</f>
        <v/>
      </c>
      <c r="J160" s="51"/>
      <c r="K160" s="52" t="str">
        <f aca="false">IF(ISNUMBER(J160),VLOOKUP(J160,AM:AN,2,0),"")</f>
        <v/>
      </c>
      <c r="L160" s="51"/>
      <c r="M160" s="52" t="str">
        <f aca="false">IF(ISNUMBER(L160),VLOOKUP(L160,AP:AQ,2,0),"")</f>
        <v/>
      </c>
      <c r="N160" s="72"/>
      <c r="O160" s="73"/>
      <c r="P160" s="73"/>
      <c r="Q160" s="74"/>
      <c r="R160" s="52" t="str">
        <f aca="false">IF(ISNUMBER(G160),IF(ISNUMBER(I160),IF(ISNUMBER(K160),IF(ISNUMBER(M160),SUM(G160,I160,K160,M160),""),""),""),"")</f>
        <v/>
      </c>
      <c r="S160" s="57" t="str">
        <f aca="false">IF(ISNUMBER(R160),VLOOKUP(AB160,AC:AD,2,0),"")</f>
        <v/>
      </c>
      <c r="T160" s="26"/>
      <c r="U160" s="26"/>
      <c r="V160" s="26"/>
      <c r="W160" s="26"/>
      <c r="X160" s="27" t="str">
        <f aca="false">G160</f>
        <v/>
      </c>
      <c r="Y160" s="12" t="str">
        <f aca="false">I160</f>
        <v/>
      </c>
      <c r="Z160" s="60" t="str">
        <f aca="false">K160</f>
        <v/>
      </c>
      <c r="AA160" s="13" t="str">
        <f aca="false">M160</f>
        <v/>
      </c>
      <c r="AB160" s="17" t="str">
        <f aca="false">IF(ISNUMBER(R160),CONCATENATE(R160+100,X160+100,Y160+100,Z160+100,AA160+100)+0,"")</f>
        <v/>
      </c>
      <c r="AC160" s="78" t="str">
        <f aca="false">IF(ISNUMBER(SMALL(AB:AB,ROW()-2)),SMALL(AB:AB,ROW()-2),"")</f>
        <v/>
      </c>
      <c r="AD160" s="13" t="n">
        <f aca="false">IF(AC159&lt;&gt;AC160,AD159+1,AD159)</f>
        <v>122</v>
      </c>
      <c r="AE160" s="13"/>
      <c r="AF160" s="13"/>
      <c r="AG160" s="13" t="str">
        <f aca="false">IF(ISNUMBER(LARGE(F:F,ROW()-2)),LARGE(F:F,ROW()-2),"")</f>
        <v/>
      </c>
      <c r="AH160" s="13" t="n">
        <f aca="false">IF(AG159&lt;&gt;AG160,AH159+1,AH159)</f>
        <v>16</v>
      </c>
      <c r="AI160" s="13"/>
      <c r="AJ160" s="13" t="str">
        <f aca="false">IF(ISNUMBER(LARGE(H:H,ROW()-2)),LARGE(H:H,ROW()-2),"")</f>
        <v/>
      </c>
      <c r="AK160" s="13" t="n">
        <f aca="false">IF(AJ159&lt;&gt;AJ160,AK159+1,AK159)</f>
        <v>10</v>
      </c>
      <c r="AL160" s="13"/>
      <c r="AM160" s="13" t="str">
        <f aca="false">IF(ISNUMBER(SMALL(J:J,ROW()-2)),SMALL(J:J,ROW()-2),"")</f>
        <v/>
      </c>
      <c r="AN160" s="14" t="n">
        <f aca="false">IF(AM159&lt;&gt;AM160,AN159+1,AN159)</f>
        <v>8</v>
      </c>
      <c r="AP160" s="14" t="str">
        <f aca="false">IF(ISNUMBER(SMALL(L:L,ROW()-2)),SMALL(L:L,ROW()-2),"")</f>
        <v/>
      </c>
      <c r="AQ160" s="14" t="n">
        <f aca="false">IF(AP159&lt;&gt;AP160,AQ159+1,AQ159)</f>
        <v>27</v>
      </c>
      <c r="AS160" s="14" t="str">
        <f aca="false">IF(AR159&lt;&gt;AR160,AS159+1,AS159)</f>
        <v/>
      </c>
      <c r="AT160" s="14" t="n">
        <f aca="false">IF(AS159&lt;&gt;AS160,AT159+1,AT159)</f>
        <v>7</v>
      </c>
      <c r="AV160" s="14" t="str">
        <f aca="false">IF(ISNUMBER(SMALL(#REF!,ROW()-2)),SMALL(#REF!,ROW()-2),"")</f>
        <v/>
      </c>
      <c r="AW160" s="14" t="n">
        <f aca="false">IF(AV159&lt;&gt;AV160,AW159+1,AW159)</f>
        <v>1</v>
      </c>
      <c r="AY160" s="14"/>
      <c r="AZ160" s="15" t="str">
        <f aca="false">IF(ISNUMBER(LARGE(AY:AY,ROW()-2)),LARGE(AY:AY,ROW()-2),"")</f>
        <v/>
      </c>
      <c r="BB160" s="14" t="n">
        <f aca="false">IF(BA159&lt;&gt;BA160,BB159+1,BB159)</f>
        <v>0</v>
      </c>
      <c r="BD160" s="14" t="n">
        <f aca="false">IF(BC159&lt;&gt;BC160,BD159+1,BD159)</f>
        <v>0</v>
      </c>
      <c r="BE160" s="14" t="str">
        <f aca="false">IF(BD159&lt;&gt;BD160,BE159+1,BE159)</f>
        <v/>
      </c>
      <c r="BF160" s="14" t="n">
        <f aca="false">IF(BE159&lt;&gt;BE160,BF159+1,BF159)</f>
        <v>32</v>
      </c>
      <c r="BG160" s="14" t="n">
        <f aca="false">IF(BF159&lt;&gt;BF160,BG159+1,BG159)</f>
        <v>0</v>
      </c>
      <c r="BI160" s="14" t="str">
        <f aca="false">IF(ISNUMBER(SMALL(R:R,ROW()-2)),SMALL(R:R,ROW()-2),"")</f>
        <v/>
      </c>
      <c r="BJ160" s="14" t="n">
        <f aca="false">IF(BI159&lt;&gt;BI160,BJ159+1,BJ159)</f>
        <v>35</v>
      </c>
      <c r="BN160" s="29"/>
      <c r="BO160" s="29"/>
      <c r="BP160" s="29"/>
      <c r="BQ160" s="63"/>
      <c r="BR160" s="63"/>
      <c r="BS160" s="64"/>
      <c r="BT160" s="63"/>
      <c r="BU160" s="64"/>
      <c r="BV160" s="65"/>
      <c r="BW160" s="65"/>
      <c r="BX160" s="78"/>
      <c r="BY160" s="13" t="n">
        <f aca="false">IF(BX159&lt;&gt;BX160,BY159+1,BY159)</f>
        <v>32</v>
      </c>
      <c r="BZ160" s="13"/>
      <c r="CA160" s="13"/>
      <c r="CB160" s="13"/>
      <c r="CC160" s="13"/>
      <c r="CD160" s="66"/>
      <c r="CE160" s="13"/>
      <c r="CF160" s="13"/>
      <c r="CG160" s="13" t="n">
        <f aca="false">VLOOKUP(H160,AJ:AK,2,0)</f>
        <v>10</v>
      </c>
      <c r="CH160" s="13"/>
      <c r="CI160" s="30"/>
      <c r="CJ160" s="30"/>
      <c r="CK160" s="30"/>
      <c r="CL160" s="30"/>
      <c r="CM160" s="30"/>
      <c r="CN160" s="30"/>
      <c r="CO160" s="30"/>
      <c r="CP160" s="31"/>
      <c r="CQ160" s="31"/>
      <c r="CR160" s="31"/>
      <c r="CS160" s="31"/>
      <c r="CT160" s="31"/>
    </row>
    <row r="161" customFormat="false" ht="12" hidden="false" customHeight="true" outlineLevel="0" collapsed="false">
      <c r="A161" s="33"/>
      <c r="B161" s="33"/>
      <c r="C161" s="48" t="str">
        <f aca="false">CONCATENATE(B159,"C")</f>
        <v>40C</v>
      </c>
      <c r="D161" s="49"/>
      <c r="E161" s="50"/>
      <c r="F161" s="51"/>
      <c r="G161" s="52" t="str">
        <f aca="false">IF(ISBLANK(F161),"",IF(F161=0,$CB$2,CC161))</f>
        <v/>
      </c>
      <c r="H161" s="51"/>
      <c r="I161" s="52" t="str">
        <f aca="false">IF(ISBLANK(H161),"",IF(H161=0,$CF$2,CG161))</f>
        <v/>
      </c>
      <c r="J161" s="51"/>
      <c r="K161" s="52" t="str">
        <f aca="false">IF(ISNUMBER(J161),VLOOKUP(J161,AM:AN,2,0),"")</f>
        <v/>
      </c>
      <c r="L161" s="51"/>
      <c r="M161" s="52" t="str">
        <f aca="false">IF(ISNUMBER(L161),VLOOKUP(L161,AP:AQ,2,0),"")</f>
        <v/>
      </c>
      <c r="N161" s="72"/>
      <c r="O161" s="73"/>
      <c r="P161" s="73"/>
      <c r="Q161" s="74"/>
      <c r="R161" s="52" t="str">
        <f aca="false">IF(ISNUMBER(G161),IF(ISNUMBER(I161),IF(ISNUMBER(K161),IF(ISNUMBER(M161),SUM(G161,I161,K161,M161),""),""),""),"")</f>
        <v/>
      </c>
      <c r="S161" s="57" t="str">
        <f aca="false">IF(ISNUMBER(R161),VLOOKUP(AB161,AC:AD,2,0),"")</f>
        <v/>
      </c>
      <c r="T161" s="26"/>
      <c r="U161" s="26"/>
      <c r="V161" s="26"/>
      <c r="W161" s="26"/>
      <c r="X161" s="27" t="str">
        <f aca="false">G161</f>
        <v/>
      </c>
      <c r="Y161" s="12" t="str">
        <f aca="false">I161</f>
        <v/>
      </c>
      <c r="Z161" s="13" t="str">
        <f aca="false">K161</f>
        <v/>
      </c>
      <c r="AA161" s="13" t="str">
        <f aca="false">M161</f>
        <v/>
      </c>
      <c r="AB161" s="17" t="str">
        <f aca="false">IF(ISNUMBER(R161),CONCATENATE(R161+100,X161+100,Y161+100,Z161+100,AA161+100)+0,"")</f>
        <v/>
      </c>
      <c r="AC161" s="78" t="str">
        <f aca="false">IF(ISNUMBER(SMALL(AB:AB,ROW()-2)),SMALL(AB:AB,ROW()-2),"")</f>
        <v/>
      </c>
      <c r="AD161" s="13" t="n">
        <f aca="false">IF(AC160&lt;&gt;AC161,AD160+1,AD160)</f>
        <v>122</v>
      </c>
      <c r="AE161" s="13"/>
      <c r="AF161" s="13"/>
      <c r="AG161" s="13" t="str">
        <f aca="false">IF(ISNUMBER(LARGE(F:F,ROW()-2)),LARGE(F:F,ROW()-2),"")</f>
        <v/>
      </c>
      <c r="AH161" s="13" t="n">
        <f aca="false">IF(AG160&lt;&gt;AG161,AH160+1,AH160)</f>
        <v>16</v>
      </c>
      <c r="AI161" s="13"/>
      <c r="AJ161" s="13" t="str">
        <f aca="false">IF(ISNUMBER(LARGE(H:H,ROW()-2)),LARGE(H:H,ROW()-2),"")</f>
        <v/>
      </c>
      <c r="AK161" s="13" t="n">
        <f aca="false">IF(AJ160&lt;&gt;AJ161,AK160+1,AK160)</f>
        <v>10</v>
      </c>
      <c r="AL161" s="13"/>
      <c r="AM161" s="13" t="str">
        <f aca="false">IF(ISNUMBER(SMALL(J:J,ROW()-2)),SMALL(J:J,ROW()-2),"")</f>
        <v/>
      </c>
      <c r="AN161" s="14" t="n">
        <f aca="false">IF(AM160&lt;&gt;AM161,AN160+1,AN160)</f>
        <v>8</v>
      </c>
      <c r="AP161" s="14" t="str">
        <f aca="false">IF(ISNUMBER(SMALL(L:L,ROW()-2)),SMALL(L:L,ROW()-2),"")</f>
        <v/>
      </c>
      <c r="AQ161" s="14" t="n">
        <f aca="false">IF(AP160&lt;&gt;AP161,AQ160+1,AQ160)</f>
        <v>27</v>
      </c>
      <c r="AS161" s="14" t="str">
        <f aca="false">IF(AR160&lt;&gt;AR161,AS160+1,AS160)</f>
        <v/>
      </c>
      <c r="AT161" s="14" t="n">
        <f aca="false">IF(AS160&lt;&gt;AS161,AT160+1,AT160)</f>
        <v>7</v>
      </c>
      <c r="AV161" s="14" t="str">
        <f aca="false">IF(ISNUMBER(SMALL(#REF!,ROW()-2)),SMALL(#REF!,ROW()-2),"")</f>
        <v/>
      </c>
      <c r="AW161" s="14" t="n">
        <f aca="false">IF(AV160&lt;&gt;AV161,AW160+1,AW160)</f>
        <v>1</v>
      </c>
      <c r="AY161" s="14"/>
      <c r="AZ161" s="15" t="str">
        <f aca="false">IF(ISNUMBER(LARGE(AY:AY,ROW()-2)),LARGE(AY:AY,ROW()-2),"")</f>
        <v/>
      </c>
      <c r="BB161" s="14" t="n">
        <f aca="false">IF(BA160&lt;&gt;BA161,BB160+1,BB160)</f>
        <v>0</v>
      </c>
      <c r="BD161" s="14" t="n">
        <f aca="false">IF(BC160&lt;&gt;BC161,BD160+1,BD160)</f>
        <v>0</v>
      </c>
      <c r="BE161" s="14" t="str">
        <f aca="false">IF(BD160&lt;&gt;BD161,BE160+1,BE160)</f>
        <v/>
      </c>
      <c r="BF161" s="14" t="n">
        <f aca="false">IF(BE160&lt;&gt;BE161,BF160+1,BF160)</f>
        <v>32</v>
      </c>
      <c r="BG161" s="14" t="n">
        <f aca="false">IF(BF160&lt;&gt;BF161,BG160+1,BG160)</f>
        <v>0</v>
      </c>
      <c r="BI161" s="14" t="str">
        <f aca="false">IF(ISNUMBER(SMALL(R:R,ROW()-2)),SMALL(R:R,ROW()-2),"")</f>
        <v/>
      </c>
      <c r="BJ161" s="14" t="n">
        <f aca="false">IF(BI160&lt;&gt;BI161,BJ160+1,BJ160)</f>
        <v>35</v>
      </c>
      <c r="BN161" s="29"/>
      <c r="BO161" s="29"/>
      <c r="BP161" s="29"/>
      <c r="BQ161" s="63"/>
      <c r="BR161" s="63"/>
      <c r="BS161" s="64"/>
      <c r="BT161" s="63"/>
      <c r="BU161" s="64"/>
      <c r="BV161" s="65"/>
      <c r="BW161" s="65"/>
      <c r="BX161" s="78"/>
      <c r="BY161" s="13" t="n">
        <f aca="false">IF(BX160&lt;&gt;BX161,BY160+1,BY160)</f>
        <v>32</v>
      </c>
      <c r="BZ161" s="13"/>
      <c r="CA161" s="13"/>
      <c r="CB161" s="13"/>
      <c r="CC161" s="13"/>
      <c r="CD161" s="66"/>
      <c r="CE161" s="13"/>
      <c r="CF161" s="13"/>
      <c r="CG161" s="13" t="n">
        <f aca="false">VLOOKUP(H161,AJ:AK,2,0)</f>
        <v>10</v>
      </c>
      <c r="CH161" s="13"/>
      <c r="CI161" s="30"/>
      <c r="CJ161" s="30"/>
      <c r="CK161" s="30"/>
      <c r="CL161" s="30"/>
      <c r="CM161" s="30"/>
      <c r="CN161" s="30"/>
      <c r="CO161" s="30"/>
      <c r="CP161" s="31"/>
      <c r="CQ161" s="31"/>
      <c r="CR161" s="31"/>
      <c r="CS161" s="31"/>
      <c r="CT161" s="31"/>
    </row>
    <row r="162" customFormat="false" ht="12" hidden="false" customHeight="true" outlineLevel="0" collapsed="false">
      <c r="A162" s="33"/>
      <c r="B162" s="33"/>
      <c r="C162" s="48" t="str">
        <f aca="false">CONCATENATE(B159,"D")</f>
        <v>40D</v>
      </c>
      <c r="D162" s="49"/>
      <c r="E162" s="50"/>
      <c r="F162" s="51"/>
      <c r="G162" s="52" t="str">
        <f aca="false">IF(ISBLANK(F162),"",IF(F162=0,$CB$2,CC162))</f>
        <v/>
      </c>
      <c r="H162" s="51"/>
      <c r="I162" s="52" t="str">
        <f aca="false">IF(ISBLANK(H162),"",IF(H162=0,$CF$2,CG162))</f>
        <v/>
      </c>
      <c r="J162" s="51"/>
      <c r="K162" s="52" t="str">
        <f aca="false">IF(ISNUMBER(J162),VLOOKUP(J162,AM:AN,2,0),"")</f>
        <v/>
      </c>
      <c r="L162" s="51"/>
      <c r="M162" s="52" t="str">
        <f aca="false">IF(ISNUMBER(L162),VLOOKUP(L162,AP:AQ,2,0),"")</f>
        <v/>
      </c>
      <c r="N162" s="72"/>
      <c r="O162" s="73"/>
      <c r="P162" s="73"/>
      <c r="Q162" s="74"/>
      <c r="R162" s="52" t="str">
        <f aca="false">IF(ISNUMBER(G162),IF(ISNUMBER(I162),IF(ISNUMBER(K162),IF(ISNUMBER(M162),SUM(G162,I162,K162,M162),""),""),""),"")</f>
        <v/>
      </c>
      <c r="S162" s="57" t="str">
        <f aca="false">IF(ISNUMBER(R162),VLOOKUP(AB162,AC:AD,2,0),"")</f>
        <v/>
      </c>
      <c r="T162" s="26"/>
      <c r="U162" s="26"/>
      <c r="V162" s="26"/>
      <c r="W162" s="26"/>
      <c r="X162" s="27" t="str">
        <f aca="false">G162</f>
        <v/>
      </c>
      <c r="Y162" s="12" t="str">
        <f aca="false">I162</f>
        <v/>
      </c>
      <c r="Z162" s="13" t="str">
        <f aca="false">K162</f>
        <v/>
      </c>
      <c r="AA162" s="13" t="str">
        <f aca="false">M162</f>
        <v/>
      </c>
      <c r="AB162" s="17" t="str">
        <f aca="false">IF(ISNUMBER(R162),CONCATENATE(R162+100,X162+100,Y162+100,Z162+100,AA162+100)+0,"")</f>
        <v/>
      </c>
      <c r="AC162" s="78" t="str">
        <f aca="false">IF(ISNUMBER(SMALL(AB:AB,ROW()-2)),SMALL(AB:AB,ROW()-2),"")</f>
        <v/>
      </c>
      <c r="AD162" s="13" t="n">
        <f aca="false">IF(AC161&lt;&gt;AC162,AD161+1,AD161)</f>
        <v>122</v>
      </c>
      <c r="AE162" s="13"/>
      <c r="AF162" s="13"/>
      <c r="AG162" s="13" t="str">
        <f aca="false">IF(ISNUMBER(LARGE(F:F,ROW()-2)),LARGE(F:F,ROW()-2),"")</f>
        <v/>
      </c>
      <c r="AH162" s="13" t="n">
        <f aca="false">IF(AG161&lt;&gt;AG162,AH161+1,AH161)</f>
        <v>16</v>
      </c>
      <c r="AI162" s="13"/>
      <c r="AJ162" s="13" t="str">
        <f aca="false">IF(ISNUMBER(LARGE(H:H,ROW()-2)),LARGE(H:H,ROW()-2),"")</f>
        <v/>
      </c>
      <c r="AK162" s="13" t="n">
        <f aca="false">IF(AJ161&lt;&gt;AJ162,AK161+1,AK161)</f>
        <v>10</v>
      </c>
      <c r="AL162" s="13"/>
      <c r="AM162" s="13" t="str">
        <f aca="false">IF(ISNUMBER(SMALL(J:J,ROW()-2)),SMALL(J:J,ROW()-2),"")</f>
        <v/>
      </c>
      <c r="AN162" s="14" t="n">
        <f aca="false">IF(AM161&lt;&gt;AM162,AN161+1,AN161)</f>
        <v>8</v>
      </c>
      <c r="AP162" s="14" t="str">
        <f aca="false">IF(ISNUMBER(SMALL(L:L,ROW()-2)),SMALL(L:L,ROW()-2),"")</f>
        <v/>
      </c>
      <c r="AQ162" s="14" t="n">
        <f aca="false">IF(AP161&lt;&gt;AP162,AQ161+1,AQ161)</f>
        <v>27</v>
      </c>
      <c r="AS162" s="14" t="str">
        <f aca="false">IF(AR161&lt;&gt;AR162,AS161+1,AS161)</f>
        <v/>
      </c>
      <c r="AT162" s="14" t="n">
        <f aca="false">IF(AS161&lt;&gt;AS162,AT161+1,AT161)</f>
        <v>7</v>
      </c>
      <c r="AV162" s="14" t="str">
        <f aca="false">IF(ISNUMBER(SMALL(#REF!,ROW()-2)),SMALL(#REF!,ROW()-2),"")</f>
        <v/>
      </c>
      <c r="AW162" s="14" t="n">
        <f aca="false">IF(AV161&lt;&gt;AV162,AW161+1,AW161)</f>
        <v>1</v>
      </c>
      <c r="AY162" s="14"/>
      <c r="AZ162" s="15" t="str">
        <f aca="false">IF(ISNUMBER(LARGE(AY:AY,ROW()-2)),LARGE(AY:AY,ROW()-2),"")</f>
        <v/>
      </c>
      <c r="BB162" s="14" t="n">
        <f aca="false">IF(BA161&lt;&gt;BA162,BB161+1,BB161)</f>
        <v>0</v>
      </c>
      <c r="BD162" s="14" t="n">
        <f aca="false">IF(BC161&lt;&gt;BC162,BD161+1,BD161)</f>
        <v>0</v>
      </c>
      <c r="BE162" s="14" t="str">
        <f aca="false">IF(BD161&lt;&gt;BD162,BE161+1,BE161)</f>
        <v/>
      </c>
      <c r="BF162" s="14" t="n">
        <f aca="false">IF(BE161&lt;&gt;BE162,BF161+1,BF161)</f>
        <v>32</v>
      </c>
      <c r="BG162" s="14" t="n">
        <f aca="false">IF(BF161&lt;&gt;BF162,BG161+1,BG161)</f>
        <v>0</v>
      </c>
      <c r="BI162" s="14" t="str">
        <f aca="false">IF(ISNUMBER(SMALL(R:R,ROW()-2)),SMALL(R:R,ROW()-2),"")</f>
        <v/>
      </c>
      <c r="BJ162" s="14" t="n">
        <f aca="false">IF(BI161&lt;&gt;BI162,BJ161+1,BJ161)</f>
        <v>35</v>
      </c>
      <c r="BN162" s="29"/>
      <c r="BO162" s="29"/>
      <c r="BP162" s="29"/>
      <c r="BQ162" s="63"/>
      <c r="BR162" s="63"/>
      <c r="BS162" s="80"/>
      <c r="BT162" s="63"/>
      <c r="BU162" s="80"/>
      <c r="BV162" s="65"/>
      <c r="BW162" s="65"/>
      <c r="BX162" s="78"/>
      <c r="BY162" s="13" t="n">
        <f aca="false">IF(BX161&lt;&gt;BX162,BY161+1,BY161)</f>
        <v>32</v>
      </c>
      <c r="BZ162" s="13"/>
      <c r="CA162" s="13"/>
      <c r="CB162" s="13"/>
      <c r="CC162" s="13"/>
      <c r="CD162" s="66"/>
      <c r="CE162" s="13"/>
      <c r="CF162" s="13"/>
      <c r="CG162" s="13" t="n">
        <f aca="false">VLOOKUP(H162,AJ:AK,2,0)</f>
        <v>10</v>
      </c>
      <c r="CH162" s="13"/>
      <c r="CI162" s="30"/>
      <c r="CJ162" s="30"/>
      <c r="CK162" s="30"/>
      <c r="CL162" s="30"/>
      <c r="CM162" s="30"/>
      <c r="CN162" s="30"/>
      <c r="CO162" s="30"/>
      <c r="CP162" s="31"/>
      <c r="CQ162" s="31"/>
      <c r="CR162" s="31"/>
      <c r="CS162" s="31"/>
      <c r="CT162" s="31"/>
    </row>
  </sheetData>
  <sheetProtection sheet="true" password="add8" objects="true" scenarios="true" formatColumns="false" selectLockedCells="true"/>
  <mergeCells count="684">
    <mergeCell ref="F1:G1"/>
    <mergeCell ref="H1:I1"/>
    <mergeCell ref="J1:L1"/>
    <mergeCell ref="M1:S1"/>
    <mergeCell ref="AG1:AH1"/>
    <mergeCell ref="AJ1:AK1"/>
    <mergeCell ref="AM1:AN1"/>
    <mergeCell ref="AP1:AQ1"/>
    <mergeCell ref="E3:E6"/>
    <mergeCell ref="N3:N6"/>
    <mergeCell ref="O3:O6"/>
    <mergeCell ref="P3:P6"/>
    <mergeCell ref="Q3:Q6"/>
    <mergeCell ref="AY3:AY6"/>
    <mergeCell ref="BB3:BB6"/>
    <mergeCell ref="BD3:BD6"/>
    <mergeCell ref="BG3:BG6"/>
    <mergeCell ref="BN3:BN6"/>
    <mergeCell ref="BO3:BO6"/>
    <mergeCell ref="BP3:BP6"/>
    <mergeCell ref="BQ3:BQ6"/>
    <mergeCell ref="BR3:BR6"/>
    <mergeCell ref="BS3:BS5"/>
    <mergeCell ref="BT3:BT6"/>
    <mergeCell ref="BU3:BU5"/>
    <mergeCell ref="BV3:BV6"/>
    <mergeCell ref="BW3:BW6"/>
    <mergeCell ref="CD3:CD6"/>
    <mergeCell ref="BS6:BS8"/>
    <mergeCell ref="BU6:BU8"/>
    <mergeCell ref="E7:E10"/>
    <mergeCell ref="N7:N10"/>
    <mergeCell ref="O7:O10"/>
    <mergeCell ref="P7:P10"/>
    <mergeCell ref="Q7:Q10"/>
    <mergeCell ref="AY7:AY10"/>
    <mergeCell ref="BB7:BB10"/>
    <mergeCell ref="BD7:BD10"/>
    <mergeCell ref="BG7:BG10"/>
    <mergeCell ref="BN7:BN10"/>
    <mergeCell ref="BO7:BO10"/>
    <mergeCell ref="BP7:BP10"/>
    <mergeCell ref="BQ7:BQ10"/>
    <mergeCell ref="BR7:BR10"/>
    <mergeCell ref="BT7:BT10"/>
    <mergeCell ref="BV7:BV10"/>
    <mergeCell ref="BW7:BW10"/>
    <mergeCell ref="CD7:CD10"/>
    <mergeCell ref="BS9:BS11"/>
    <mergeCell ref="BU9:BU11"/>
    <mergeCell ref="E11:E14"/>
    <mergeCell ref="N11:N14"/>
    <mergeCell ref="O11:O14"/>
    <mergeCell ref="P11:P14"/>
    <mergeCell ref="Q11:Q14"/>
    <mergeCell ref="BN11:BN14"/>
    <mergeCell ref="BO11:BO14"/>
    <mergeCell ref="BP11:BP14"/>
    <mergeCell ref="BQ11:BQ14"/>
    <mergeCell ref="BR11:BR14"/>
    <mergeCell ref="BT11:BT14"/>
    <mergeCell ref="BV11:BV14"/>
    <mergeCell ref="BW11:BW14"/>
    <mergeCell ref="CD11:CD14"/>
    <mergeCell ref="BS12:BS14"/>
    <mergeCell ref="BU12:BU14"/>
    <mergeCell ref="E15:E18"/>
    <mergeCell ref="N15:N18"/>
    <mergeCell ref="O15:O18"/>
    <mergeCell ref="P15:P18"/>
    <mergeCell ref="Q15:Q18"/>
    <mergeCell ref="BN15:BN18"/>
    <mergeCell ref="BO15:BO18"/>
    <mergeCell ref="BP15:BP18"/>
    <mergeCell ref="BQ15:BQ18"/>
    <mergeCell ref="BR15:BR18"/>
    <mergeCell ref="BS15:BS17"/>
    <mergeCell ref="BT15:BT18"/>
    <mergeCell ref="BU15:BU17"/>
    <mergeCell ref="BV15:BV18"/>
    <mergeCell ref="BW15:BW18"/>
    <mergeCell ref="CD15:CD18"/>
    <mergeCell ref="BS18:BS20"/>
    <mergeCell ref="BU18:BU20"/>
    <mergeCell ref="E19:E22"/>
    <mergeCell ref="N19:N22"/>
    <mergeCell ref="O19:O22"/>
    <mergeCell ref="P19:P22"/>
    <mergeCell ref="Q19:Q22"/>
    <mergeCell ref="BN19:BN22"/>
    <mergeCell ref="BO19:BO22"/>
    <mergeCell ref="BP19:BP22"/>
    <mergeCell ref="BQ19:BQ22"/>
    <mergeCell ref="BR19:BR22"/>
    <mergeCell ref="BT19:BT22"/>
    <mergeCell ref="BV19:BV22"/>
    <mergeCell ref="BW19:BW22"/>
    <mergeCell ref="CD19:CD22"/>
    <mergeCell ref="BS21:BS23"/>
    <mergeCell ref="BU21:BU23"/>
    <mergeCell ref="E23:E26"/>
    <mergeCell ref="N23:N26"/>
    <mergeCell ref="O23:O26"/>
    <mergeCell ref="P23:P26"/>
    <mergeCell ref="Q23:Q26"/>
    <mergeCell ref="BN23:BN26"/>
    <mergeCell ref="BO23:BO26"/>
    <mergeCell ref="BP23:BP26"/>
    <mergeCell ref="BQ23:BQ26"/>
    <mergeCell ref="BR23:BR26"/>
    <mergeCell ref="BT23:BT26"/>
    <mergeCell ref="BV23:BV26"/>
    <mergeCell ref="BW23:BW26"/>
    <mergeCell ref="CD23:CD26"/>
    <mergeCell ref="BS24:BS26"/>
    <mergeCell ref="BU24:BU26"/>
    <mergeCell ref="E27:E30"/>
    <mergeCell ref="N27:N30"/>
    <mergeCell ref="O27:O30"/>
    <mergeCell ref="P27:P30"/>
    <mergeCell ref="Q27:Q30"/>
    <mergeCell ref="BN27:BN30"/>
    <mergeCell ref="BO27:BO30"/>
    <mergeCell ref="BP27:BP30"/>
    <mergeCell ref="BQ27:BQ30"/>
    <mergeCell ref="BR27:BR30"/>
    <mergeCell ref="BS27:BS29"/>
    <mergeCell ref="BT27:BT30"/>
    <mergeCell ref="BU27:BU29"/>
    <mergeCell ref="BV27:BV30"/>
    <mergeCell ref="BW27:BW30"/>
    <mergeCell ref="CD27:CD30"/>
    <mergeCell ref="BS30:BS32"/>
    <mergeCell ref="BU30:BU32"/>
    <mergeCell ref="E31:E34"/>
    <mergeCell ref="N31:N34"/>
    <mergeCell ref="O31:O34"/>
    <mergeCell ref="P31:P34"/>
    <mergeCell ref="Q31:Q34"/>
    <mergeCell ref="BN31:BN34"/>
    <mergeCell ref="BO31:BO34"/>
    <mergeCell ref="BP31:BP34"/>
    <mergeCell ref="BQ31:BQ34"/>
    <mergeCell ref="BR31:BR34"/>
    <mergeCell ref="BT31:BT34"/>
    <mergeCell ref="BV31:BV34"/>
    <mergeCell ref="BW31:BW34"/>
    <mergeCell ref="CD31:CD34"/>
    <mergeCell ref="BS33:BS35"/>
    <mergeCell ref="BU33:BU35"/>
    <mergeCell ref="E35:E38"/>
    <mergeCell ref="N35:N38"/>
    <mergeCell ref="O35:O38"/>
    <mergeCell ref="P35:P38"/>
    <mergeCell ref="Q35:Q38"/>
    <mergeCell ref="BN35:BN38"/>
    <mergeCell ref="BO35:BO38"/>
    <mergeCell ref="BP35:BP38"/>
    <mergeCell ref="BQ35:BQ38"/>
    <mergeCell ref="BR35:BR38"/>
    <mergeCell ref="BT35:BT38"/>
    <mergeCell ref="BV35:BV38"/>
    <mergeCell ref="BW35:BW38"/>
    <mergeCell ref="CD35:CD38"/>
    <mergeCell ref="BS36:BS38"/>
    <mergeCell ref="BU36:BU38"/>
    <mergeCell ref="E39:E42"/>
    <mergeCell ref="N39:N42"/>
    <mergeCell ref="O39:O42"/>
    <mergeCell ref="P39:P42"/>
    <mergeCell ref="Q39:Q42"/>
    <mergeCell ref="BN39:BN42"/>
    <mergeCell ref="BO39:BO42"/>
    <mergeCell ref="BP39:BP42"/>
    <mergeCell ref="BQ39:BQ42"/>
    <mergeCell ref="BR39:BR42"/>
    <mergeCell ref="BS39:BS41"/>
    <mergeCell ref="BT39:BT42"/>
    <mergeCell ref="BU39:BU41"/>
    <mergeCell ref="BV39:BV42"/>
    <mergeCell ref="BW39:BW42"/>
    <mergeCell ref="CD39:CD42"/>
    <mergeCell ref="BS42:BS44"/>
    <mergeCell ref="BU42:BU44"/>
    <mergeCell ref="E43:E46"/>
    <mergeCell ref="N43:N46"/>
    <mergeCell ref="O43:O46"/>
    <mergeCell ref="P43:P46"/>
    <mergeCell ref="Q43:Q46"/>
    <mergeCell ref="BN43:BN46"/>
    <mergeCell ref="BO43:BO46"/>
    <mergeCell ref="BP43:BP46"/>
    <mergeCell ref="BQ43:BQ46"/>
    <mergeCell ref="BR43:BR46"/>
    <mergeCell ref="BT43:BT46"/>
    <mergeCell ref="BV43:BV46"/>
    <mergeCell ref="BW43:BW46"/>
    <mergeCell ref="CD43:CD46"/>
    <mergeCell ref="BS45:BS47"/>
    <mergeCell ref="BU45:BU47"/>
    <mergeCell ref="E47:E50"/>
    <mergeCell ref="N47:N50"/>
    <mergeCell ref="O47:O50"/>
    <mergeCell ref="P47:P50"/>
    <mergeCell ref="Q47:Q50"/>
    <mergeCell ref="BN47:BN50"/>
    <mergeCell ref="BO47:BO50"/>
    <mergeCell ref="BP47:BP50"/>
    <mergeCell ref="BQ47:BQ50"/>
    <mergeCell ref="BR47:BR50"/>
    <mergeCell ref="BT47:BT50"/>
    <mergeCell ref="BV47:BV50"/>
    <mergeCell ref="BW47:BW50"/>
    <mergeCell ref="CD47:CD50"/>
    <mergeCell ref="BS48:BS50"/>
    <mergeCell ref="BU48:BU50"/>
    <mergeCell ref="E51:E54"/>
    <mergeCell ref="N51:N54"/>
    <mergeCell ref="O51:O54"/>
    <mergeCell ref="P51:P54"/>
    <mergeCell ref="Q51:Q54"/>
    <mergeCell ref="BN51:BN54"/>
    <mergeCell ref="BO51:BO54"/>
    <mergeCell ref="BP51:BP54"/>
    <mergeCell ref="BQ51:BQ54"/>
    <mergeCell ref="BR51:BR54"/>
    <mergeCell ref="BS51:BS53"/>
    <mergeCell ref="BT51:BT54"/>
    <mergeCell ref="BU51:BU53"/>
    <mergeCell ref="BV51:BV54"/>
    <mergeCell ref="BW51:BW54"/>
    <mergeCell ref="CD51:CD54"/>
    <mergeCell ref="BS54:BS56"/>
    <mergeCell ref="BU54:BU56"/>
    <mergeCell ref="E55:E58"/>
    <mergeCell ref="N55:N58"/>
    <mergeCell ref="O55:O58"/>
    <mergeCell ref="P55:P58"/>
    <mergeCell ref="Q55:Q58"/>
    <mergeCell ref="BN55:BN58"/>
    <mergeCell ref="BO55:BO58"/>
    <mergeCell ref="BP55:BP58"/>
    <mergeCell ref="BQ55:BQ58"/>
    <mergeCell ref="BR55:BR58"/>
    <mergeCell ref="BT55:BT58"/>
    <mergeCell ref="BV55:BV58"/>
    <mergeCell ref="BW55:BW58"/>
    <mergeCell ref="CD55:CD58"/>
    <mergeCell ref="BS57:BS59"/>
    <mergeCell ref="BU57:BU59"/>
    <mergeCell ref="E59:E62"/>
    <mergeCell ref="N59:N62"/>
    <mergeCell ref="O59:O62"/>
    <mergeCell ref="P59:P62"/>
    <mergeCell ref="Q59:Q62"/>
    <mergeCell ref="BN59:BN62"/>
    <mergeCell ref="BO59:BO62"/>
    <mergeCell ref="BP59:BP62"/>
    <mergeCell ref="BQ59:BQ62"/>
    <mergeCell ref="BR59:BR62"/>
    <mergeCell ref="BT59:BT62"/>
    <mergeCell ref="BV59:BV62"/>
    <mergeCell ref="BW59:BW62"/>
    <mergeCell ref="CD59:CD62"/>
    <mergeCell ref="BS60:BS62"/>
    <mergeCell ref="BU60:BU62"/>
    <mergeCell ref="E63:E66"/>
    <mergeCell ref="N63:N66"/>
    <mergeCell ref="O63:O66"/>
    <mergeCell ref="P63:P66"/>
    <mergeCell ref="Q63:Q66"/>
    <mergeCell ref="BN63:BN66"/>
    <mergeCell ref="BO63:BO66"/>
    <mergeCell ref="BP63:BP66"/>
    <mergeCell ref="BQ63:BQ66"/>
    <mergeCell ref="BR63:BR66"/>
    <mergeCell ref="BS63:BS65"/>
    <mergeCell ref="BT63:BT66"/>
    <mergeCell ref="BU63:BU65"/>
    <mergeCell ref="BV63:BV66"/>
    <mergeCell ref="BW63:BW66"/>
    <mergeCell ref="CD63:CD66"/>
    <mergeCell ref="BS66:BS68"/>
    <mergeCell ref="BU66:BU68"/>
    <mergeCell ref="E67:E70"/>
    <mergeCell ref="N67:N70"/>
    <mergeCell ref="O67:O70"/>
    <mergeCell ref="P67:P70"/>
    <mergeCell ref="Q67:Q70"/>
    <mergeCell ref="BN67:BN70"/>
    <mergeCell ref="BO67:BO70"/>
    <mergeCell ref="BP67:BP70"/>
    <mergeCell ref="BQ67:BQ70"/>
    <mergeCell ref="BR67:BR70"/>
    <mergeCell ref="BT67:BT70"/>
    <mergeCell ref="BV67:BV70"/>
    <mergeCell ref="BW67:BW70"/>
    <mergeCell ref="CD67:CD70"/>
    <mergeCell ref="BS69:BS71"/>
    <mergeCell ref="BU69:BU71"/>
    <mergeCell ref="E71:E74"/>
    <mergeCell ref="N71:N74"/>
    <mergeCell ref="O71:O74"/>
    <mergeCell ref="P71:P74"/>
    <mergeCell ref="Q71:Q74"/>
    <mergeCell ref="BN71:BN74"/>
    <mergeCell ref="BO71:BO74"/>
    <mergeCell ref="BP71:BP74"/>
    <mergeCell ref="BQ71:BQ74"/>
    <mergeCell ref="BR71:BR74"/>
    <mergeCell ref="BT71:BT74"/>
    <mergeCell ref="BV71:BV74"/>
    <mergeCell ref="BW71:BW74"/>
    <mergeCell ref="CD71:CD74"/>
    <mergeCell ref="BS72:BS74"/>
    <mergeCell ref="BU72:BU74"/>
    <mergeCell ref="E75:E78"/>
    <mergeCell ref="N75:N78"/>
    <mergeCell ref="O75:O78"/>
    <mergeCell ref="P75:P78"/>
    <mergeCell ref="Q75:Q78"/>
    <mergeCell ref="BN75:BN78"/>
    <mergeCell ref="BO75:BO78"/>
    <mergeCell ref="BP75:BP78"/>
    <mergeCell ref="BQ75:BQ78"/>
    <mergeCell ref="BR75:BR78"/>
    <mergeCell ref="BS75:BS77"/>
    <mergeCell ref="BT75:BT78"/>
    <mergeCell ref="BU75:BU77"/>
    <mergeCell ref="BV75:BV78"/>
    <mergeCell ref="BW75:BW78"/>
    <mergeCell ref="CD75:CD78"/>
    <mergeCell ref="BS78:BS80"/>
    <mergeCell ref="BU78:BU80"/>
    <mergeCell ref="E79:E82"/>
    <mergeCell ref="N79:N82"/>
    <mergeCell ref="O79:O82"/>
    <mergeCell ref="P79:P82"/>
    <mergeCell ref="Q79:Q82"/>
    <mergeCell ref="BN79:BN82"/>
    <mergeCell ref="BO79:BO82"/>
    <mergeCell ref="BP79:BP82"/>
    <mergeCell ref="BQ79:BQ82"/>
    <mergeCell ref="BR79:BR82"/>
    <mergeCell ref="BT79:BT82"/>
    <mergeCell ref="BV79:BV82"/>
    <mergeCell ref="BW79:BW82"/>
    <mergeCell ref="CD79:CD82"/>
    <mergeCell ref="BS81:BS83"/>
    <mergeCell ref="BU81:BU83"/>
    <mergeCell ref="E83:E86"/>
    <mergeCell ref="N83:N86"/>
    <mergeCell ref="O83:O86"/>
    <mergeCell ref="P83:P86"/>
    <mergeCell ref="Q83:Q86"/>
    <mergeCell ref="BN83:BN86"/>
    <mergeCell ref="BO83:BO86"/>
    <mergeCell ref="BP83:BP86"/>
    <mergeCell ref="BQ83:BQ86"/>
    <mergeCell ref="BR83:BR86"/>
    <mergeCell ref="BT83:BT86"/>
    <mergeCell ref="BV83:BV86"/>
    <mergeCell ref="BW83:BW86"/>
    <mergeCell ref="CD83:CD86"/>
    <mergeCell ref="BS84:BS86"/>
    <mergeCell ref="BU84:BU86"/>
    <mergeCell ref="E87:E90"/>
    <mergeCell ref="N87:N90"/>
    <mergeCell ref="O87:O90"/>
    <mergeCell ref="P87:P90"/>
    <mergeCell ref="Q87:Q90"/>
    <mergeCell ref="BN87:BN90"/>
    <mergeCell ref="BO87:BO90"/>
    <mergeCell ref="BP87:BP90"/>
    <mergeCell ref="BQ87:BQ90"/>
    <mergeCell ref="BR87:BR90"/>
    <mergeCell ref="BS87:BS89"/>
    <mergeCell ref="BT87:BT90"/>
    <mergeCell ref="BU87:BU89"/>
    <mergeCell ref="BV87:BV90"/>
    <mergeCell ref="BW87:BW90"/>
    <mergeCell ref="CD87:CD90"/>
    <mergeCell ref="BS90:BS92"/>
    <mergeCell ref="BU90:BU92"/>
    <mergeCell ref="E91:E94"/>
    <mergeCell ref="N91:N94"/>
    <mergeCell ref="O91:O94"/>
    <mergeCell ref="P91:P94"/>
    <mergeCell ref="Q91:Q94"/>
    <mergeCell ref="BN91:BN94"/>
    <mergeCell ref="BO91:BO94"/>
    <mergeCell ref="BP91:BP94"/>
    <mergeCell ref="BQ91:BQ94"/>
    <mergeCell ref="BR91:BR94"/>
    <mergeCell ref="BT91:BT94"/>
    <mergeCell ref="BV91:BV94"/>
    <mergeCell ref="BW91:BW94"/>
    <mergeCell ref="CD91:CD94"/>
    <mergeCell ref="BS93:BS95"/>
    <mergeCell ref="BU93:BU95"/>
    <mergeCell ref="E95:E98"/>
    <mergeCell ref="N95:N98"/>
    <mergeCell ref="O95:O98"/>
    <mergeCell ref="P95:P98"/>
    <mergeCell ref="Q95:Q98"/>
    <mergeCell ref="BN95:BN98"/>
    <mergeCell ref="BO95:BO98"/>
    <mergeCell ref="BP95:BP98"/>
    <mergeCell ref="BQ95:BQ98"/>
    <mergeCell ref="BR95:BR98"/>
    <mergeCell ref="BT95:BT98"/>
    <mergeCell ref="BV95:BV98"/>
    <mergeCell ref="BW95:BW98"/>
    <mergeCell ref="CD95:CD98"/>
    <mergeCell ref="BS96:BS98"/>
    <mergeCell ref="BU96:BU98"/>
    <mergeCell ref="E99:E102"/>
    <mergeCell ref="N99:N102"/>
    <mergeCell ref="O99:O102"/>
    <mergeCell ref="P99:P102"/>
    <mergeCell ref="Q99:Q102"/>
    <mergeCell ref="BN99:BN102"/>
    <mergeCell ref="BO99:BO102"/>
    <mergeCell ref="BP99:BP102"/>
    <mergeCell ref="BQ99:BQ102"/>
    <mergeCell ref="BR99:BR102"/>
    <mergeCell ref="BS99:BS101"/>
    <mergeCell ref="BT99:BT102"/>
    <mergeCell ref="BU99:BU101"/>
    <mergeCell ref="BV99:BV102"/>
    <mergeCell ref="BW99:BW102"/>
    <mergeCell ref="CD99:CD102"/>
    <mergeCell ref="BS102:BS104"/>
    <mergeCell ref="BU102:BU104"/>
    <mergeCell ref="E103:E106"/>
    <mergeCell ref="N103:N106"/>
    <mergeCell ref="O103:O106"/>
    <mergeCell ref="P103:P106"/>
    <mergeCell ref="Q103:Q106"/>
    <mergeCell ref="BN103:BN106"/>
    <mergeCell ref="BO103:BO106"/>
    <mergeCell ref="BP103:BP106"/>
    <mergeCell ref="BQ103:BQ106"/>
    <mergeCell ref="BR103:BR106"/>
    <mergeCell ref="BT103:BT106"/>
    <mergeCell ref="BV103:BV106"/>
    <mergeCell ref="BW103:BW106"/>
    <mergeCell ref="CD103:CD106"/>
    <mergeCell ref="BS105:BS107"/>
    <mergeCell ref="BU105:BU107"/>
    <mergeCell ref="E107:E110"/>
    <mergeCell ref="N107:N110"/>
    <mergeCell ref="O107:O110"/>
    <mergeCell ref="P107:P110"/>
    <mergeCell ref="Q107:Q110"/>
    <mergeCell ref="BN107:BN110"/>
    <mergeCell ref="BO107:BO110"/>
    <mergeCell ref="BP107:BP110"/>
    <mergeCell ref="BQ107:BQ110"/>
    <mergeCell ref="BR107:BR110"/>
    <mergeCell ref="BT107:BT110"/>
    <mergeCell ref="BV107:BV110"/>
    <mergeCell ref="BW107:BW110"/>
    <mergeCell ref="CD107:CD110"/>
    <mergeCell ref="BS108:BS110"/>
    <mergeCell ref="BU108:BU110"/>
    <mergeCell ref="E111:E114"/>
    <mergeCell ref="N111:N114"/>
    <mergeCell ref="O111:O114"/>
    <mergeCell ref="P111:P114"/>
    <mergeCell ref="Q111:Q114"/>
    <mergeCell ref="BN111:BN114"/>
    <mergeCell ref="BO111:BO114"/>
    <mergeCell ref="BP111:BP114"/>
    <mergeCell ref="BQ111:BQ114"/>
    <mergeCell ref="BR111:BR114"/>
    <mergeCell ref="BS111:BS113"/>
    <mergeCell ref="BT111:BT114"/>
    <mergeCell ref="BU111:BU113"/>
    <mergeCell ref="BV111:BV114"/>
    <mergeCell ref="BW111:BW114"/>
    <mergeCell ref="CD111:CD114"/>
    <mergeCell ref="BS114:BS116"/>
    <mergeCell ref="BU114:BU116"/>
    <mergeCell ref="E115:E118"/>
    <mergeCell ref="N115:N118"/>
    <mergeCell ref="O115:O118"/>
    <mergeCell ref="P115:P118"/>
    <mergeCell ref="Q115:Q118"/>
    <mergeCell ref="BN115:BN118"/>
    <mergeCell ref="BO115:BO118"/>
    <mergeCell ref="BP115:BP118"/>
    <mergeCell ref="BQ115:BQ118"/>
    <mergeCell ref="BR115:BR118"/>
    <mergeCell ref="BT115:BT118"/>
    <mergeCell ref="BV115:BV118"/>
    <mergeCell ref="BW115:BW118"/>
    <mergeCell ref="CD115:CD118"/>
    <mergeCell ref="BS117:BS119"/>
    <mergeCell ref="BU117:BU119"/>
    <mergeCell ref="E119:E122"/>
    <mergeCell ref="N119:N122"/>
    <mergeCell ref="O119:O122"/>
    <mergeCell ref="P119:P122"/>
    <mergeCell ref="Q119:Q122"/>
    <mergeCell ref="BN119:BN122"/>
    <mergeCell ref="BO119:BO122"/>
    <mergeCell ref="BP119:BP122"/>
    <mergeCell ref="BQ119:BQ122"/>
    <mergeCell ref="BR119:BR122"/>
    <mergeCell ref="BT119:BT122"/>
    <mergeCell ref="BV119:BV122"/>
    <mergeCell ref="BW119:BW122"/>
    <mergeCell ref="CD119:CD122"/>
    <mergeCell ref="BS120:BS122"/>
    <mergeCell ref="BU120:BU122"/>
    <mergeCell ref="E123:E126"/>
    <mergeCell ref="N123:N126"/>
    <mergeCell ref="O123:O126"/>
    <mergeCell ref="P123:P126"/>
    <mergeCell ref="Q123:Q126"/>
    <mergeCell ref="BN123:BN126"/>
    <mergeCell ref="BO123:BO126"/>
    <mergeCell ref="BP123:BP126"/>
    <mergeCell ref="BQ123:BQ126"/>
    <mergeCell ref="BR123:BR126"/>
    <mergeCell ref="BS123:BS125"/>
    <mergeCell ref="BT123:BT126"/>
    <mergeCell ref="BU123:BU125"/>
    <mergeCell ref="BV123:BV126"/>
    <mergeCell ref="BW123:BW126"/>
    <mergeCell ref="CD123:CD126"/>
    <mergeCell ref="BS126:BS128"/>
    <mergeCell ref="BU126:BU128"/>
    <mergeCell ref="E127:E130"/>
    <mergeCell ref="N127:N130"/>
    <mergeCell ref="O127:O130"/>
    <mergeCell ref="P127:P130"/>
    <mergeCell ref="Q127:Q130"/>
    <mergeCell ref="BN127:BN130"/>
    <mergeCell ref="BO127:BO130"/>
    <mergeCell ref="BP127:BP130"/>
    <mergeCell ref="BQ127:BQ130"/>
    <mergeCell ref="BR127:BR130"/>
    <mergeCell ref="BT127:BT130"/>
    <mergeCell ref="BV127:BV130"/>
    <mergeCell ref="BW127:BW130"/>
    <mergeCell ref="CD127:CD130"/>
    <mergeCell ref="BS129:BS131"/>
    <mergeCell ref="BU129:BU131"/>
    <mergeCell ref="E131:E134"/>
    <mergeCell ref="N131:N134"/>
    <mergeCell ref="O131:O134"/>
    <mergeCell ref="P131:P134"/>
    <mergeCell ref="Q131:Q134"/>
    <mergeCell ref="BN131:BN134"/>
    <mergeCell ref="BO131:BO134"/>
    <mergeCell ref="BP131:BP134"/>
    <mergeCell ref="BQ131:BQ134"/>
    <mergeCell ref="BR131:BR134"/>
    <mergeCell ref="BT131:BT134"/>
    <mergeCell ref="BV131:BV134"/>
    <mergeCell ref="BW131:BW134"/>
    <mergeCell ref="CD131:CD134"/>
    <mergeCell ref="BS132:BS134"/>
    <mergeCell ref="BU132:BU134"/>
    <mergeCell ref="E135:E138"/>
    <mergeCell ref="N135:N138"/>
    <mergeCell ref="O135:O138"/>
    <mergeCell ref="P135:P138"/>
    <mergeCell ref="Q135:Q138"/>
    <mergeCell ref="BN135:BN138"/>
    <mergeCell ref="BO135:BO138"/>
    <mergeCell ref="BP135:BP138"/>
    <mergeCell ref="BQ135:BQ138"/>
    <mergeCell ref="BR135:BR138"/>
    <mergeCell ref="BS135:BS137"/>
    <mergeCell ref="BT135:BT138"/>
    <mergeCell ref="BU135:BU137"/>
    <mergeCell ref="BV135:BV138"/>
    <mergeCell ref="BW135:BW138"/>
    <mergeCell ref="CD135:CD138"/>
    <mergeCell ref="BS138:BS140"/>
    <mergeCell ref="BU138:BU140"/>
    <mergeCell ref="E139:E142"/>
    <mergeCell ref="N139:N142"/>
    <mergeCell ref="O139:O142"/>
    <mergeCell ref="P139:P142"/>
    <mergeCell ref="Q139:Q142"/>
    <mergeCell ref="BN139:BN142"/>
    <mergeCell ref="BO139:BO142"/>
    <mergeCell ref="BP139:BP142"/>
    <mergeCell ref="BQ139:BQ142"/>
    <mergeCell ref="BR139:BR142"/>
    <mergeCell ref="BT139:BT142"/>
    <mergeCell ref="BV139:BV142"/>
    <mergeCell ref="BW139:BW142"/>
    <mergeCell ref="CD139:CD142"/>
    <mergeCell ref="BS141:BS143"/>
    <mergeCell ref="BU141:BU143"/>
    <mergeCell ref="E143:E146"/>
    <mergeCell ref="N143:N146"/>
    <mergeCell ref="O143:O146"/>
    <mergeCell ref="P143:P146"/>
    <mergeCell ref="Q143:Q146"/>
    <mergeCell ref="BN143:BN146"/>
    <mergeCell ref="BO143:BO146"/>
    <mergeCell ref="BP143:BP146"/>
    <mergeCell ref="BQ143:BQ146"/>
    <mergeCell ref="BR143:BR146"/>
    <mergeCell ref="BT143:BT146"/>
    <mergeCell ref="BV143:BV146"/>
    <mergeCell ref="BW143:BW146"/>
    <mergeCell ref="CD143:CD146"/>
    <mergeCell ref="BS144:BS146"/>
    <mergeCell ref="BU144:BU146"/>
    <mergeCell ref="E147:E150"/>
    <mergeCell ref="N147:N150"/>
    <mergeCell ref="O147:O150"/>
    <mergeCell ref="P147:P150"/>
    <mergeCell ref="Q147:Q150"/>
    <mergeCell ref="BN147:BN150"/>
    <mergeCell ref="BO147:BO150"/>
    <mergeCell ref="BP147:BP150"/>
    <mergeCell ref="BQ147:BQ150"/>
    <mergeCell ref="BR147:BR150"/>
    <mergeCell ref="BS147:BS149"/>
    <mergeCell ref="BT147:BT150"/>
    <mergeCell ref="BU147:BU149"/>
    <mergeCell ref="BV147:BV150"/>
    <mergeCell ref="BW147:BW150"/>
    <mergeCell ref="CD147:CD150"/>
    <mergeCell ref="BS150:BS152"/>
    <mergeCell ref="BU150:BU152"/>
    <mergeCell ref="E151:E154"/>
    <mergeCell ref="N151:N154"/>
    <mergeCell ref="O151:O154"/>
    <mergeCell ref="P151:P154"/>
    <mergeCell ref="Q151:Q154"/>
    <mergeCell ref="BN151:BN154"/>
    <mergeCell ref="BO151:BO154"/>
    <mergeCell ref="BP151:BP154"/>
    <mergeCell ref="BQ151:BQ154"/>
    <mergeCell ref="BR151:BR154"/>
    <mergeCell ref="BT151:BT154"/>
    <mergeCell ref="BV151:BV154"/>
    <mergeCell ref="BW151:BW154"/>
    <mergeCell ref="CD151:CD154"/>
    <mergeCell ref="BS153:BS155"/>
    <mergeCell ref="BU153:BU155"/>
    <mergeCell ref="E155:E158"/>
    <mergeCell ref="N155:N158"/>
    <mergeCell ref="O155:O158"/>
    <mergeCell ref="P155:P158"/>
    <mergeCell ref="Q155:Q158"/>
    <mergeCell ref="BN155:BN158"/>
    <mergeCell ref="BO155:BO158"/>
    <mergeCell ref="BP155:BP158"/>
    <mergeCell ref="BQ155:BQ158"/>
    <mergeCell ref="BR155:BR158"/>
    <mergeCell ref="BT155:BT158"/>
    <mergeCell ref="BV155:BV158"/>
    <mergeCell ref="BW155:BW158"/>
    <mergeCell ref="CD155:CD158"/>
    <mergeCell ref="BS156:BS158"/>
    <mergeCell ref="BU156:BU158"/>
    <mergeCell ref="E159:E162"/>
    <mergeCell ref="N159:N162"/>
    <mergeCell ref="O159:O162"/>
    <mergeCell ref="P159:P162"/>
    <mergeCell ref="Q159:Q162"/>
    <mergeCell ref="BN159:BN162"/>
    <mergeCell ref="BO159:BO162"/>
    <mergeCell ref="BP159:BP162"/>
    <mergeCell ref="BQ159:BQ162"/>
    <mergeCell ref="BR159:BR162"/>
    <mergeCell ref="BS159:BS161"/>
    <mergeCell ref="BT159:BT162"/>
    <mergeCell ref="BU159:BU161"/>
    <mergeCell ref="BV159:BV162"/>
    <mergeCell ref="BW159:BW162"/>
    <mergeCell ref="CD159:CD162"/>
    <mergeCell ref="BS162:BS164"/>
    <mergeCell ref="BU162:BU164"/>
  </mergeCells>
  <conditionalFormatting sqref="J154 J16 J22 J28 J34 J40 J46 J52 J58 J64 J70 J76 J82 J88 J94 J100 J106 J112 J118 J124 J130 J136 J142 J148 C85:E85 C97:E97 C145:E145 E155 K165 K169 K171 K175 K177 K181 K183 K187 K189 K193 E54 E78 E102:E105 E126 K167 K173 K179 K185 K191 G3:L3 G121:M121 G127:M127 G133:M133 G139:M139 G5:I5 G11:I11 G17:I17 G23:I23 G29:I29 G35:I35 G41:I41 G47:I47 G53:I53 G59:I59 G65:I65 G71:I71 G77:I77 G83:I83 G89:I89 G95:I95 G101:I101 G107:I107 G113:I113 G119:I119 G125:I125 G131:I131 G137:I137 G143:I143 G149:I149 G155:I155 G7:M7 G9:L9 G13:M13 G15:L15 G19:M19 G21:L21 G25:M25 G27:L27 G31:M31 G33:L33 G37:M37 G39:L39 G43:M43 G45:L45 G49:M49 G51:L51 G55:M55 G57:L57 G61:M61 G63:L63 G67:M67 G69:L69 G73:M73 G75:L75 G79:M79 G81:L81 G85:M85 G87:L87 G91:M91 G93:L93 G97:M97 G99:L99 G103:M103 G105:L105 G109:M109 G111:L111 G115:M115 G117:L117 G123:L123 G129:L129 G135:L135 G141:L141 G145:M145 G147:L147 G151:M151 G153:L153 G157:M157 C13:E13 C11 C23 C29 C41 C35 C61:E61 C53 C47 C59 C73:E73 C71 C83 C89 C101 C95 C109 C121:E121 C113 C107 C119 C133:E133 C131 C143 C149 C153:D153 C155 C159 K4:K163 I4:I162 E11 E17 C15:E15 C25:E25 E23 C27:E27 C33:E33 C45:E45 C37:E37 C31:E31 E35 E41 C39:E39 C43:E43 C49:E49 E47 C51:E51 C57:E57 C69:E69 C55:E55 E59:E61 E65:E66 C63:E63 C67:E67 E71:E73 C75:E75 C81:E81 C93:E93 C79:E79 E83:E85 E89:E90 C87:E87 C91:E91 E95:E97 C99:E99 C103 C117:E117 C7:E7 E113:E114 C111:E111 C115:E115 E119:E121 C123:E123 C129:E129 C141:E141 C127:E127 E131:E133 E137:E138 C135:E135 C139:E139 E143:E145 C147:E147 C157:D157 E159 C151:E151 R10 R16 R22 R28 R34 R40 R46 R52 R58 R64 R70 R76 R82 R88 R94 R100 R106 R112 R118 R124 R130 R136 R142 R148 R154 R12 R18 R24 R30 R36 R42 R48 R54 R60 R66 R72 R78 R84 R90 R96 R102 R108 R114 R120 R126 R132 R138 R144 R150 R156 R4 R6 M4 M6 M10 M16 M22 M28 M34 M40 M46 M52 M58 M64 M70 M76 M82 M88 M94 M100 M106 M112 M118 M124 M130 M136 M142 M148 M154 M12 M18 M24 M30 M36 M42 M48 M54 M60 M66 M72 M78 M84 M90 M96 M102 M108 M114 M120 M126 M132 M138 M144 M150 M156 L161 M160:M161 J160:J161 G159 F161:H161 C161:D161 C21:E21 C19:E19 E5 C3:E3 C9:E9 C105:E105 CD3 CD7 CD9:CD11 CD15:CD19 CD21:CD23 CD25:CD29 CD31:CD35 CD39:CD43 CD45:CD53 CD55 CD57:CD59 CD63:CD67 CD69:CD71 CD73:CD77 CD79:CD83 CD87:CD91 CD93:CD101 CD103 CD105:CD107 CD111:CD115 CD117:CD119 CD121:CD125 CD127:CD131 CD135:CD139 CD141:CD149 CD151 CD153:CD155 CD159:CD162 O99:P101 O123:P125 O3:P3 O75:P77 O147:P149 O7:P7 O9:P11 O21:P23 O39:P43 O45:P47 O81:P83 O87:P89 O93:P95 O105:P107 O111:P113 O117:P119 O129:P131 O135:P137 O141:P143 O153:P155 O42:O44 O7:O8 O23:O26 O47:O50 O71:O75 O78:O80 O95:O99 O102:O104 O119:O123 O126:O128 O143:O147 O150:O152 P12:P15 P17:P20 P24:P26 O25:P35 P36:P38 O49:P59 P42:P46 P48:P50 P60:P62 O63:P71 P72:P79 P81:P159 O161:P162 O12:O20 O36:O40 O60:O64 O84:O92 O108:O116 O132:O140 O156:O160 H3:H5 H8:H10 J3:J4 J8:J10 L3:L4 L8:L9">
    <cfRule type="expression" priority="2" aboveAverage="0" equalAverage="0" bottom="0" percent="0" rank="0" text="" dxfId="0">
      <formula>$A$2+3&gt;ROW()</formula>
    </cfRule>
  </conditionalFormatting>
  <conditionalFormatting sqref="B2:B159">
    <cfRule type="cellIs" priority="3" operator="lessThanOrEqual" aboveAverage="0" equalAverage="0" bottom="0" percent="0" rank="0" text="" dxfId="1">
      <formula>$A$3</formula>
    </cfRule>
    <cfRule type="cellIs" priority="4" operator="greaterThan" aboveAverage="0" equalAverage="0" bottom="0" percent="0" rank="0" text="" dxfId="2">
      <formula>$A$3</formula>
    </cfRule>
  </conditionalFormatting>
  <conditionalFormatting sqref="E105 L18 L24 L30 L36 L42 L48 L54 L60 L66 L4 L72 L78 L84 L90 L96 L102 L108 L114 L120 L126 L132 L138 L144 L150 L156 L6 L10 L16 L22 L28 L34 L40 L46 L52 L58 L64 L70 L76 L82 L88 L94 L100 L106 L112 L118 L124 L130 L136 L142 L148 L154 L12 E55 E61 E67 E79 E85 E91 E115 E127 E133 E139 E163 G4:I4 G6:J6 G10:I10 G12:J12 G16:I16 G18:J18 G22:I22 G24:J24 G28:I28 G30:J30 G34:I34 G36:J36 G40:I40 G42:J42 G46:I46 G48:J48 G52:I52 G54:J54 G58:I58 G60:J60 G64:I64 G66:J66 G70:I70 G72:J72 G76:I76 G78:J78 G82:I82 G84:J84 G88:I88 G90:J90 G94:I94 G96:J96 G100:I100 G102:J102 G106:I106 G108:J108 G112:I112 G114:J114 G118:I118 G120:J120 G124:I124 G126:J126 G130:I130 G132:J132 G136:I136 G138:J138 G142:I142 G144:J144 G148:I148 G150:J150 G154:I154 C12:E12 C30:E30 C28:E28 C52:E52 C78:E78 C76:E76 C102:E102 C100:E100 C126:E126 C124:E124 C150:D150 E155 C18:E18 C36:E36 C46:E46 C42:E42 C58:E58 C60:E60 C70:E70 C72:E72 C66:E66 C82:E82 C84:E84 C96:E96 C90:E90 C6:E6 D104:E104 C118:E118 C120:E120 C130:E130 C132:E132 C142:E142 C144:E144 C138:E138 C156:D156 C148:D148 C34:E34 C54:E54 C94:E94 C114:E114 C154:D154 C160:D160 C22:E22 L8 L14 L20 L26 L32 L38 L44 L50 L56 L62 L68 L74 L80 L86 L92 L98 L104 L110 L116 L122 L128 L134 L140 L146 L152 C14:E14 C26:E26 C158:D158 C146:E146 G158:J158 G8:J8 G14:J14 G20:J20 G26:J26 G32:J32 G38:J38 G44:J44 G50:J50 G56:J56 G62:J62 G68:J68 G74:J74 G80:J80 G86:J86 G92:J92 G98:J98 G104:J104 G110:J110 G116:J116 G122:J122 G128:J128 G134:J134 G140:J140 G146:J146 G152:J152 G156:J156 I159:I162 C32:E32 C38:E38 C44:E44 C50:E50 C56:E56 C62:E62 C68:E68 C74:E74 C80:E80 C86:E86 C92:E92 C98:E98 C20:E20 D106:E106 C116:E116 C122:E122 C128:E128 C134:E134 C140:E140 C152:D152 C9 C12:C14 C20:C21 C25:C26 C37:C38 C28:C29 C31:C34 C40:C41 C44:C45 C56:C57 C48:C54 C60:C62 C68:C69 C72:C74 C80:C81 C85:C86 C97:C98 C88:C89 C91:C94 C100:C101 C116:C117 C108:C114 C120:C122 C128:C129 C132:C134 C140:C141 C145:C146 C157:C158 C148:C149 C151:C154 C160:C161 C16:E16 C24:E24 C40:E40 C48:E48 C64:E64 E72:E74 C88:E88 E96:E98 C112:E112 E120:E122 C136:E136 E144:E147 E151 L158:L160 L162 J159:J160 J162 F162:H162 F160:H160 D159:H159 C162:D162 C104:C106 C4:E4 C8:E8 C10:E10">
    <cfRule type="expression" priority="5" aboveAverage="0" equalAverage="0" bottom="0" percent="0" rank="0" text="" dxfId="3">
      <formula>$A$2+4&gt;ROW()</formula>
    </cfRule>
  </conditionalFormatting>
  <conditionalFormatting sqref="E106 K159 C11:E11 C23:E23 C29:E29 C53:E53 C101:E101 C113:E113 C155:E155 K161 K167 K173 K179 K185 K191 E56 E62 E68 E74 E80 E86 E92 E98 C5:E5 E116 E122 E128 E134 E140 E146 C131:E131 C143:E143 C137:E137 E164 G5:L5 G11:L11 G17:L17 G23:L23 G29:L29 G35:L35 G41:L41 G47:L47 G53:L53 G59:L59 G65:L65 G71:L71 G77:L77 G83:L83 G89:L89 G95:L95 G101:L101 G107:L107 G113:L113 G119:L119 G125:L125 G131:L131 G137:L137 G143:L143 G149:L149 G155:L155 K13 K15 K19 K21 K25 K27 K31 K33 K37 K39 K43 K45 K49 K51 K55 K57 K61 K63 K67 K69 K73 K75 K79 K81 K85 K87 K91 K93 K97 K99 K103 K105 K109 K111 K115 K117 K121:K123 K127:K129 K133:K135 K139 K141 K145 K147 K151 K153 K157 C17:E17 C77:E77 C125:E125 C35:E35 C47:E47 C41:E41 C59:E59 C71:E71 C65:E65 C83:E83 C95:E95 C89:E89 C107 D103:E103 C119:E119 C149:D149 Q3 S3:S162 Q7:Q162 E21 D7:E7">
    <cfRule type="expression" priority="6" aboveAverage="0" equalAverage="0" bottom="0" percent="0" rank="0" text="" dxfId="4">
      <formula>$A$2+3&gt;ROW()</formula>
    </cfRule>
  </conditionalFormatting>
  <conditionalFormatting sqref="K4 K166 K168 K172 K174 K178 K180 K184 K186 K190 K192 K164 K170 K176 K182 K188 K194 K6 K8 K10 K12 K14 K16 K18 K20 K22 K24 K26 K28 K30 K32 K34 K36 K38 K40 K42 K44 K46 K48 K50 K52 K54 K56 K58 K60 K62 K64 K66 K68 K70 K72 K74 K76 K78 K80 K82 K84 K86 K88 K90 K92 K94 K96 K98 K100 K102 K104 K106 K108 K110 K112 K114 K116 K118 K120:K124 K126:K130 K132:K136 K138:K140 K142 K144 K146 K148 K150 K152 K154 K156 K158:K162">
    <cfRule type="expression" priority="7" aboveAverage="0" equalAverage="0" bottom="0" percent="0" rank="0" text="" dxfId="5">
      <formula>$A$2+3&gt;ROW()</formula>
    </cfRule>
  </conditionalFormatting>
  <conditionalFormatting sqref="R20 R26 R32 R38 R44 R50 R56 R62 R68 R74 R80 R86 R92 R98 R104 R110 R116 R122 R128 R134 R140 R146 R152 R8 R14 M8 K14 K20 K26 K32 K38 K44 K50 M14 M20 M26 M32 M38 M44 M50 M56 M62 M68 M74 M80 M86 M92 M98 M104 M110 M116 M122 M128 M134 M140 M146 M152 K8 K62 K68 K74 K80 K86 K92 K98 K56 K110 K116 K122 K128 K134 K140 K146 K104 K164 K170 K176 K182 K188 K194 K152 K119 K125 K131 K137 K158:K162 R158:R162 P31:P34 P39:P42 P47:P50 P55:P58 P63:P66 P71:P74 P79:P82 P87:P90 P95:P98 P103:P106 P111:P114 P119:P122 P127:P130 P135:P138 P143:P146 P151:P154 P159:P162 J162 R11 R17 R23 R29 R35 R41 R47 R53 R59 R65 R71 R77 R83 R89 R95 R101 R107 R113 R119 R125 R131 R137 R143 R149 R155 R5 M11 M17 M23 M29 M35 M41 M47 M53 M59 M65 M71 M77 M83 M89 M95 M101 M107 M113 M119 M125 M131 M137 M143 M149 M155 M158:M162 J159 P7:P10 P15:P18 P23:P26 F10 H5 H10 J5 J10 L5:M5 L10">
    <cfRule type="expression" priority="8" aboveAverage="0" equalAverage="0" bottom="0" percent="0" rank="0" text="" dxfId="6">
      <formula>$A$2+3&gt;ROW()</formula>
    </cfRule>
  </conditionalFormatting>
  <conditionalFormatting sqref="M3 M9 M15 M21 M27 M33 M39 M45 M51 M57 M63 M69 M75 M81 M87 M93 M99 M105 M111 M117 M123 M129 M135 M141 M147 M153 R3:R162">
    <cfRule type="expression" priority="9" aboveAverage="0" equalAverage="0" bottom="0" percent="0" rank="0" text="" dxfId="7">
      <formula>$A$2+3&gt;ROW()</formula>
    </cfRule>
  </conditionalFormatting>
  <conditionalFormatting sqref="CD18:CD20 CD7:CD8 CD34 CD23:CD26 CD36:CD40 CD66:CD68 CD54:CD56 CD82 CD71:CD74 CD84:CD88 CD114:CD116 CD102:CD104 CD130 CD119:CD122 CD138:CD142 CD144:CD146 CD132:CD136 CD156:CD158 CD162 CD150:CD152 CD12:CD16 CD28:CD32 CD42:CD50 CD60:CD64 CD76:CD80 CD90:CD98 CD108:CD112 CD124:CD128">
    <cfRule type="expression" priority="10" aboveAverage="0" equalAverage="0" bottom="0" percent="0" rank="0" text="" dxfId="8">
      <formula>$A$2+3&gt;ROW()</formula>
    </cfRule>
  </conditionalFormatting>
  <conditionalFormatting sqref="F15 F21 F27 F33 F39 F45 F51 F57 F63 F69 F75 F81 F87 F93 F99 F105 F111 F117 F123 F129 F135 F141 F147 F153 H15 H21 H27 H33 H39 H45 H51 H57 H63 H69 H75 H81 H87 H93 H99 H105 H111 H117 H123 H129 H135 H141 H147 H153 F12:F13 F18:F19 F24:F25 F30:F31 F36:F37 F42:F43 F48:F49 F54:F55 F60:F61 F66:F67 F72:F73 F78:F79 F84:F85 F90:F91 F96:F97 F102:F103 F108:F109 F114:F115 F120:F121 F126:F127 F132:F133 F138:F139 F144:F145 F150:F151 F156:F157 H3:H13 H18:H19 H24:H25 H30:H31 H36:H37 H42:H43 H48:H49 H54:H55 H60:H61 H66:H67 H72:H73 H78:H79 H84:H85 H90:H91 H96:H97 H102:H103 H108:H109 H114:H115 H120:H121 H126:H127 H132:H133 H138:H139 H144:H145 H150:H151 H156:H157 F3 F6:F9">
    <cfRule type="cellIs" priority="11" operator="notBetween" aboveAverage="0" equalAverage="0" bottom="0" percent="0" rank="0" text="" dxfId="9">
      <formula>0</formula>
      <formula>25</formula>
    </cfRule>
    <cfRule type="expression" priority="12" aboveAverage="0" equalAverage="0" bottom="0" percent="0" rank="0" text="" dxfId="10">
      <formula>$A$2+3&gt;ROW()</formula>
    </cfRule>
  </conditionalFormatting>
  <conditionalFormatting sqref="F16 F22 F28 F34 F40 F46 F52 F58 F64 F70 F76 F82 F88 F94 F100 F106 F112 F118 F124 F130 F136 F142 F148 F154 H4 H10 H16 H22 H28 H34 H40 H46 H52 H58 H64 H70 H76 H82 H88 H94 H100 H106 H112 H118 H124 H130 H136 H142 H148 H154 F4 F9:F10">
    <cfRule type="cellIs" priority="13" operator="notBetween" aboveAverage="0" equalAverage="0" bottom="0" percent="0" rank="0" text="" dxfId="11">
      <formula>0</formula>
      <formula>25</formula>
    </cfRule>
    <cfRule type="expression" priority="14" aboveAverage="0" equalAverage="0" bottom="0" percent="0" rank="0" text="" dxfId="12">
      <formula>$A$2+3&gt;ROW()</formula>
    </cfRule>
  </conditionalFormatting>
  <conditionalFormatting sqref="F11 F17 F23 F29 F35 F41 F47 F53 F59 F65 F71 F77 F83 F89 F95 F101 F107 F113 F119 F125 F131 F137 F143 F149 F155 H5 H11 H17 H23 H29 H35 H41 H47 H53 H59 H65 H71 H77 H83 H89 H95 H101 H107 H113 H119 H125 H131 H137 H143 H149 H155 F5">
    <cfRule type="cellIs" priority="15" operator="notBetween" aboveAverage="0" equalAverage="0" bottom="0" percent="0" rank="0" text="" dxfId="13">
      <formula>0</formula>
      <formula>25</formula>
    </cfRule>
    <cfRule type="expression" priority="16" aboveAverage="0" equalAverage="0" bottom="0" percent="0" rank="0" text="" dxfId="14">
      <formula>$A$2+3&gt;ROW()</formula>
    </cfRule>
  </conditionalFormatting>
  <conditionalFormatting sqref="F8 F14 F20 F26 F32 F38 F44 F50 F56 F62 F68 F74 F80 F86 F92 F98 F104 F110 F116 F122 F128 F134 F140 F146 F152 F158 H8 H14 H20 H26 H32 H38 H44 H50 H56 H62 H68 H74 H80 H86 H92 H98 H104 H110 H116 H122 H128 H134 H140 H146 H152 H158">
    <cfRule type="cellIs" priority="17" operator="notBetween" aboveAverage="0" equalAverage="0" bottom="0" percent="0" rank="0" text="" dxfId="15">
      <formula>0</formula>
      <formula>25</formula>
    </cfRule>
    <cfRule type="expression" priority="18" aboveAverage="0" equalAverage="0" bottom="0" percent="0" rank="0" text="" dxfId="16">
      <formula>$A$2+3&gt;ROW()</formula>
    </cfRule>
  </conditionalFormatting>
  <conditionalFormatting sqref="N3 N7:N11 N15:N19 N21:N29 N31:N35 N39:N43 N45:N53 N55:N59 N63:N67 N69:N77 N79:N83 N85:N109 N111:N125 N127:N157 N159:N162 E159:E162 E151:E154 E143:E146 E135:E138 E127:E130 E119:E122 E111:E114 E23:E26 E95:E98 E87:E90 E79:E82 E71:E74 E63:E66 E55:E58 E47:E50 E39:E42 E31:E34 E3:E6">
    <cfRule type="cellIs" priority="19" operator="notBetween" aboveAverage="0" equalAverage="0" bottom="0" percent="0" rank="0" text="" dxfId="17">
      <formula>0</formula>
      <formula>20</formula>
    </cfRule>
    <cfRule type="expression" priority="20" aboveAverage="0" equalAverage="0" bottom="0" percent="0" rank="0" text="" dxfId="18">
      <formula>$A$2+3&gt;ROW()</formula>
    </cfRule>
  </conditionalFormatting>
  <conditionalFormatting sqref="N12:N14 N18:N20 N42:N44 N66:N68 N115:N116 N10 N7:N8 N23:N26 N36:N40 N34 N28:N32 N47:N50 N60:N64 N58 N52:N56 N71:N74 N76:N80 N82:N100 N102:N107 N111 N118:N123 N127 N131:N140 N143:N148 N150:N159 E159 E151 E143 E135 E127 E119 E111 E23 E95 E87 E79 E71 E63 E55 E47 E39 E31 E3">
    <cfRule type="cellIs" priority="21" operator="notBetween" aboveAverage="0" equalAverage="0" bottom="0" percent="0" rank="0" text="" dxfId="19">
      <formula>0</formula>
      <formula>20</formula>
    </cfRule>
    <cfRule type="expression" priority="22" aboveAverage="0" equalAverage="0" bottom="0" percent="0" rank="0" text="" dxfId="20">
      <formula>$A$2+3&gt;ROW()</formula>
    </cfRule>
  </conditionalFormatting>
  <conditionalFormatting sqref="H3:H160">
    <cfRule type="cellIs" priority="23" operator="notBetween" aboveAverage="0" equalAverage="0" bottom="0" percent="0" rank="0" text="" dxfId="21">
      <formula>0</formula>
      <formula>10</formula>
    </cfRule>
  </conditionalFormatting>
  <conditionalFormatting sqref="N15:N16">
    <cfRule type="cellIs" priority="24" operator="notBetween" aboveAverage="0" equalAverage="0" bottom="0" percent="0" rank="0" text="" dxfId="22">
      <formula>0</formula>
      <formula>20</formula>
    </cfRule>
    <cfRule type="expression" priority="25" aboveAverage="0" equalAverage="0" bottom="0" percent="0" rank="0" text="" dxfId="23">
      <formula>$A$2+3&gt;ROW()</formula>
    </cfRule>
  </conditionalFormatting>
  <conditionalFormatting sqref="E7:E10 E15:E22">
    <cfRule type="cellIs" priority="26" operator="notBetween" aboveAverage="0" equalAverage="0" bottom="0" percent="0" rank="0" text="" dxfId="24">
      <formula>0</formula>
      <formula>10</formula>
    </cfRule>
    <cfRule type="expression" priority="27" aboveAverage="0" equalAverage="0" bottom="0" percent="0" rank="0" text="" dxfId="25">
      <formula>$A$2+3&gt;ROW()</formula>
    </cfRule>
  </conditionalFormatting>
  <conditionalFormatting sqref="B1">
    <cfRule type="cellIs" priority="28" operator="notBetween" aboveAverage="0" equalAverage="0" bottom="0" percent="0" rank="0" text="" dxfId="26">
      <formula>0</formula>
      <formula>40</formula>
    </cfRule>
  </conditionalFormatting>
  <conditionalFormatting sqref="CD143:CD144 CD159:CD160">
    <cfRule type="expression" priority="29" aboveAverage="0" equalAverage="0" bottom="0" percent="0" rank="0" text="" dxfId="27">
      <formula>$A$2+3&gt;ROW()</formula>
    </cfRule>
  </conditionalFormatting>
  <conditionalFormatting sqref="F10">
    <cfRule type="cellIs" priority="30" operator="notBetween" aboveAverage="0" equalAverage="0" bottom="0" percent="0" rank="0" text="" dxfId="28">
      <formula>0</formula>
      <formula>25</formula>
    </cfRule>
    <cfRule type="cellIs" priority="31" operator="notBetween" aboveAverage="0" equalAverage="0" bottom="0" percent="0" rank="0" text="" dxfId="29">
      <formula>0</formula>
      <formula>25</formula>
    </cfRule>
    <cfRule type="expression" priority="32" aboveAverage="0" equalAverage="0" bottom="0" percent="0" rank="0" text="" dxfId="30">
      <formula>$A$2+3&gt;ROW()</formula>
    </cfRule>
  </conditionalFormatting>
  <conditionalFormatting sqref="H5 H10">
    <cfRule type="cellIs" priority="33" operator="notBetween" aboveAverage="0" equalAverage="0" bottom="0" percent="0" rank="0" text="" dxfId="31">
      <formula>0</formula>
      <formula>10</formula>
    </cfRule>
    <cfRule type="expression" priority="34" aboveAverage="0" equalAverage="0" bottom="0" percent="0" rank="0" text="" dxfId="32">
      <formula>$A$2+3&gt;ROW()</formula>
    </cfRule>
  </conditionalFormatting>
  <conditionalFormatting sqref="H3 H8">
    <cfRule type="cellIs" priority="35" operator="notBetween" aboveAverage="0" equalAverage="0" bottom="0" percent="0" rank="0" text="" dxfId="33">
      <formula>0</formula>
      <formula>10</formula>
    </cfRule>
    <cfRule type="expression" priority="36" aboveAverage="0" equalAverage="0" bottom="0" percent="0" rank="0" text="" dxfId="34">
      <formula>$A$2+3&gt;ROW()</formula>
    </cfRule>
  </conditionalFormatting>
  <conditionalFormatting sqref="H4 H9">
    <cfRule type="cellIs" priority="37" operator="notBetween" aboveAverage="0" equalAverage="0" bottom="0" percent="0" rank="0" text="" dxfId="35">
      <formula>0</formula>
      <formula>10</formula>
    </cfRule>
    <cfRule type="expression" priority="38" aboveAverage="0" equalAverage="0" bottom="0" percent="0" rank="0" text="" dxfId="36">
      <formula>$A$2+3&gt;ROW()</formula>
    </cfRule>
  </conditionalFormatting>
  <conditionalFormatting sqref="E109:E110 D107:E107">
    <cfRule type="expression" priority="39" aboveAverage="0" equalAverage="0" bottom="0" percent="0" rank="0" text="" dxfId="37">
      <formula>$A$2+3&gt;ROW()</formula>
    </cfRule>
  </conditionalFormatting>
  <conditionalFormatting sqref="D110:E110 D108:E108">
    <cfRule type="expression" priority="40" aboveAverage="0" equalAverage="0" bottom="0" percent="0" rank="0" text="" dxfId="38">
      <formula>$A$2+4&gt;ROW()</formula>
    </cfRule>
  </conditionalFormatting>
  <conditionalFormatting sqref="D109:E109">
    <cfRule type="expression" priority="41" aboveAverage="0" equalAverage="0" bottom="0" percent="0" rank="0" text="" dxfId="39">
      <formula>$A$2+3&gt;ROW()</formula>
    </cfRule>
  </conditionalFormatting>
  <conditionalFormatting sqref="E107:E110">
    <cfRule type="cellIs" priority="42" operator="notBetween" aboveAverage="0" equalAverage="0" bottom="0" percent="0" rank="0" text="" dxfId="40">
      <formula>0</formula>
      <formula>20</formula>
    </cfRule>
    <cfRule type="expression" priority="43" aboveAverage="0" equalAverage="0" bottom="0" percent="0" rank="0" text="" dxfId="41">
      <formula>$A$2+3&gt;ROW()</formula>
    </cfRule>
  </conditionalFormatting>
  <conditionalFormatting sqref="E107">
    <cfRule type="cellIs" priority="44" operator="notBetween" aboveAverage="0" equalAverage="0" bottom="0" percent="0" rank="0" text="" dxfId="42">
      <formula>0</formula>
      <formula>20</formula>
    </cfRule>
    <cfRule type="expression" priority="45" aboveAverage="0" equalAverage="0" bottom="0" percent="0" rank="0" text="" dxfId="43">
      <formula>$A$2+3&gt;ROW()</formula>
    </cfRule>
  </conditionalFormatting>
  <printOptions headings="false" gridLines="false" gridLinesSet="true" horizontalCentered="false" verticalCentered="false"/>
  <pageMargins left="0" right="0" top="0" bottom="0"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LibreOffice/5.2.0.4$Windows_X86_64 LibreOffice_project/066b007f5ebcc236395c7d282ba488bca6720265</Application>
  <Company>South 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2009-04-04T14:47:47Z</dcterms:created>
  <dc:creator>ku</dc:creator>
  <dc:description/>
  <dc:language>pl-PL</dc:language>
  <cp:lastModifiedBy>LaptopPZM</cp:lastModifiedBy>
  <cp:lastPrinted>2017-05-19T10:08:26Z</cp:lastPrinted>
  <dcterms:modified xsi:type="dcterms:W3CDTF">2017-05-19T12:33:03Z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South Hell</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