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1" authorId="0">
      <text>
        <r>
          <rPr>
            <b val="true"/>
            <sz val="9"/>
            <color rgb="FF000000"/>
            <rFont val="Tahoma"/>
            <family val="2"/>
            <charset val="238"/>
          </rPr>
          <t xml:space="preserve">maksymalnie 52
</t>
        </r>
      </text>
    </comment>
  </commentList>
</comments>
</file>

<file path=xl/sharedStrings.xml><?xml version="1.0" encoding="utf-8"?>
<sst xmlns="http://schemas.openxmlformats.org/spreadsheetml/2006/main" count="179" uniqueCount="158">
  <si>
    <t xml:space="preserve">liczba drużyn:</t>
  </si>
  <si>
    <t xml:space="preserve">ELIMINACJA</t>
  </si>
  <si>
    <t xml:space="preserve">wojewódzkie</t>
  </si>
  <si>
    <t xml:space="preserve"> OGÓLNOPOLSKIEGO TURNIEJU BRD - Gimnazja</t>
  </si>
  <si>
    <t xml:space="preserve">test</t>
  </si>
  <si>
    <t xml:space="preserve">historia</t>
  </si>
  <si>
    <t xml:space="preserve">motorower</t>
  </si>
  <si>
    <t xml:space="preserve">drozunowo</t>
  </si>
  <si>
    <t xml:space="preserve">CD</t>
  </si>
  <si>
    <t xml:space="preserve">"0"test</t>
  </si>
  <si>
    <t xml:space="preserve">NR startowy</t>
  </si>
  <si>
    <t xml:space="preserve">Imię i nazwisko</t>
  </si>
  <si>
    <t xml:space="preserve">Szkoła</t>
  </si>
  <si>
    <t xml:space="preserve">Test Wiedzy</t>
  </si>
  <si>
    <t xml:space="preserve">m-ce</t>
  </si>
  <si>
    <t xml:space="preserve">Test Skrzyżowań</t>
  </si>
  <si>
    <t xml:space="preserve">MRD</t>
  </si>
  <si>
    <t xml:space="preserve">RTP</t>
  </si>
  <si>
    <t xml:space="preserve">Pierwsza Pomoc</t>
  </si>
  <si>
    <t xml:space="preserve">razem drużyna</t>
  </si>
  <si>
    <t xml:space="preserve">m-ce drużyna</t>
  </si>
  <si>
    <t xml:space="preserve">razem indywidualnie</t>
  </si>
  <si>
    <t xml:space="preserve">m-ce indywidualnie</t>
  </si>
  <si>
    <t xml:space="preserve">G</t>
  </si>
  <si>
    <t xml:space="preserve">k</t>
  </si>
  <si>
    <t xml:space="preserve">m</t>
  </si>
  <si>
    <t xml:space="preserve">i</t>
  </si>
  <si>
    <t xml:space="preserve"> </t>
  </si>
  <si>
    <t xml:space="preserve">suma</t>
  </si>
  <si>
    <t xml:space="preserve">g</t>
  </si>
  <si>
    <t xml:space="preserve">o</t>
  </si>
  <si>
    <t xml:space="preserve">samoch.</t>
  </si>
  <si>
    <t xml:space="preserve">obsl.moto</t>
  </si>
  <si>
    <t xml:space="preserve">Hubert Horowski</t>
  </si>
  <si>
    <t xml:space="preserve">Gimnazjum w Obrze</t>
  </si>
  <si>
    <t xml:space="preserve">Norbert Kata</t>
  </si>
  <si>
    <t xml:space="preserve">Aleksandra Dreier</t>
  </si>
  <si>
    <t xml:space="preserve">Kamil Koza</t>
  </si>
  <si>
    <t xml:space="preserve">Gimnazjum w Wysokiej</t>
  </si>
  <si>
    <t xml:space="preserve">Jolanta Jagodzińska</t>
  </si>
  <si>
    <t xml:space="preserve">Oliwia Szalska</t>
  </si>
  <si>
    <t xml:space="preserve">Szymon Hajduk</t>
  </si>
  <si>
    <t xml:space="preserve">Gimnazjum w Gostyniu</t>
  </si>
  <si>
    <t xml:space="preserve">Bartosz Kuliński</t>
  </si>
  <si>
    <t xml:space="preserve">Gerard Wenderski</t>
  </si>
  <si>
    <t xml:space="preserve">Alicja Bartczak</t>
  </si>
  <si>
    <t xml:space="preserve">Gimnazjum nr 10 w Kaliszu</t>
  </si>
  <si>
    <t xml:space="preserve">Sara Fojt</t>
  </si>
  <si>
    <t xml:space="preserve">Wiktor Łużyński</t>
  </si>
  <si>
    <t xml:space="preserve">Wiktoria Sobolewska</t>
  </si>
  <si>
    <t xml:space="preserve">Gimnazjum w Margoninie</t>
  </si>
  <si>
    <t xml:space="preserve">Jan Teda</t>
  </si>
  <si>
    <t xml:space="preserve">Kacper Stefaniak</t>
  </si>
  <si>
    <t xml:space="preserve">Magdalena Cichoszewska</t>
  </si>
  <si>
    <t xml:space="preserve">Gimnazjum w Jezierzycach Kościelnych</t>
  </si>
  <si>
    <t xml:space="preserve">Miłosz Jankowiak</t>
  </si>
  <si>
    <t xml:space="preserve">Jakub Siwiński</t>
  </si>
  <si>
    <t xml:space="preserve">Miłosz Walkowiak</t>
  </si>
  <si>
    <t xml:space="preserve">Gimnazjum w Strykowie</t>
  </si>
  <si>
    <t xml:space="preserve">Mikołaj Napierała</t>
  </si>
  <si>
    <t xml:space="preserve">Grzegorz Pohl</t>
  </si>
  <si>
    <t xml:space="preserve">Maciej Urbaniak</t>
  </si>
  <si>
    <t xml:space="preserve">Gimnazjum w Woli Książęcej</t>
  </si>
  <si>
    <t xml:space="preserve">Kacper Mróz</t>
  </si>
  <si>
    <t xml:space="preserve">Wiktoria Jakubowska</t>
  </si>
  <si>
    <t xml:space="preserve">Wiktoria Zychla</t>
  </si>
  <si>
    <t xml:space="preserve">Gimnazjum w Mroczeniu</t>
  </si>
  <si>
    <t xml:space="preserve">Patryk Malcher</t>
  </si>
  <si>
    <t xml:space="preserve">Nikola Czajkowska</t>
  </si>
  <si>
    <t xml:space="preserve">Gabriel Łykowski</t>
  </si>
  <si>
    <t xml:space="preserve">Gimnazjum nr 1 w Gnieźnie</t>
  </si>
  <si>
    <t xml:space="preserve">Natalia Garjaciak</t>
  </si>
  <si>
    <t xml:space="preserve">Rafał Ogórkiewicz</t>
  </si>
  <si>
    <t xml:space="preserve">Anna Rauhut</t>
  </si>
  <si>
    <t xml:space="preserve">Gimnazjum nr 2 w Poznaniu</t>
  </si>
  <si>
    <t xml:space="preserve">Kamila Srul</t>
  </si>
  <si>
    <t xml:space="preserve">Paulina Andrzejak</t>
  </si>
  <si>
    <t xml:space="preserve">Daniel Orakowski</t>
  </si>
  <si>
    <t xml:space="preserve">Gimnazjum nr 5 w Koninie</t>
  </si>
  <si>
    <t xml:space="preserve">Tobiasz Graczyk</t>
  </si>
  <si>
    <t xml:space="preserve">Arkadiusz Kropidłowski</t>
  </si>
  <si>
    <t xml:space="preserve">Jacek Morawski</t>
  </si>
  <si>
    <t xml:space="preserve">Gimnazjum nr 9 w Lesznie</t>
  </si>
  <si>
    <t xml:space="preserve">Julia Rygus</t>
  </si>
  <si>
    <t xml:space="preserve">Zuzanna Schubert</t>
  </si>
  <si>
    <t xml:space="preserve">Adrian Wichłacz</t>
  </si>
  <si>
    <t xml:space="preserve">Gimnazjum w Iwanowicach</t>
  </si>
  <si>
    <t xml:space="preserve">Bartłomiej Józefiak</t>
  </si>
  <si>
    <t xml:space="preserve">Dawid Przepiórka</t>
  </si>
  <si>
    <t xml:space="preserve">Paweł Górka</t>
  </si>
  <si>
    <t xml:space="preserve">Gimnazjum w Gieczu</t>
  </si>
  <si>
    <t xml:space="preserve">Kacper Morawicz</t>
  </si>
  <si>
    <t xml:space="preserve">Tomasz Dolniak</t>
  </si>
  <si>
    <t xml:space="preserve">Eryk Bębenek</t>
  </si>
  <si>
    <t xml:space="preserve">Gimnazjum we Wronkach</t>
  </si>
  <si>
    <t xml:space="preserve">Jakub Patulski</t>
  </si>
  <si>
    <t xml:space="preserve">Agnieszka Kaczmarek</t>
  </si>
  <si>
    <t xml:space="preserve">Grzegorz Grzelak</t>
  </si>
  <si>
    <t xml:space="preserve">Gimnazjum w Wielowsi</t>
  </si>
  <si>
    <t xml:space="preserve">Tomasz Gąsiorek</t>
  </si>
  <si>
    <t xml:space="preserve">Mateusz Pawlik</t>
  </si>
  <si>
    <t xml:space="preserve">Jacek Joks</t>
  </si>
  <si>
    <t xml:space="preserve">Gimnazjum w Mikstacie</t>
  </si>
  <si>
    <t xml:space="preserve">Norbert Jangas</t>
  </si>
  <si>
    <t xml:space="preserve">Rafał Piechota</t>
  </si>
  <si>
    <t xml:space="preserve">Gabriela Puchalska</t>
  </si>
  <si>
    <t xml:space="preserve">Gimnazjum w Kleczewie</t>
  </si>
  <si>
    <t xml:space="preserve">Dariusz Szymański</t>
  </si>
  <si>
    <t xml:space="preserve">Marta Żabierek</t>
  </si>
  <si>
    <t xml:space="preserve">Dawid Chojnacki</t>
  </si>
  <si>
    <t xml:space="preserve">Gimnazjum w Konojadzie</t>
  </si>
  <si>
    <t xml:space="preserve">Norbert Badura</t>
  </si>
  <si>
    <t xml:space="preserve">Filip Fornalik</t>
  </si>
  <si>
    <t xml:space="preserve">Wiktoria Kuszak</t>
  </si>
  <si>
    <t xml:space="preserve">Gimnazjum w Rogoźnie</t>
  </si>
  <si>
    <t xml:space="preserve">Martyna Magdziarz</t>
  </si>
  <si>
    <t xml:space="preserve">Gracjan Sierszchuła</t>
  </si>
  <si>
    <t xml:space="preserve">Paweł Kaczorek</t>
  </si>
  <si>
    <t xml:space="preserve">Publiczne Gimnazjum w Czarnkowie</t>
  </si>
  <si>
    <t xml:space="preserve">Maksymilian Kwiatkowski</t>
  </si>
  <si>
    <t xml:space="preserve">Wiktor Modławski</t>
  </si>
  <si>
    <t xml:space="preserve">Jakub Krzaczkowski</t>
  </si>
  <si>
    <t xml:space="preserve">Gimnazjum w Gizałkach</t>
  </si>
  <si>
    <t xml:space="preserve">Igor Michalak</t>
  </si>
  <si>
    <t xml:space="preserve">Dominik Latosiński</t>
  </si>
  <si>
    <t xml:space="preserve">Cezary Przybylski</t>
  </si>
  <si>
    <t xml:space="preserve">Gimnazjum nr 2 w Międzychodzie</t>
  </si>
  <si>
    <t xml:space="preserve">Jakub Wlekły</t>
  </si>
  <si>
    <t xml:space="preserve">Miłosz Jarząbek</t>
  </si>
  <si>
    <t xml:space="preserve">Patryk Patro</t>
  </si>
  <si>
    <t xml:space="preserve">Gimnazjum nr 3 w Rąbczynie</t>
  </si>
  <si>
    <t xml:space="preserve">Karol Piechnik</t>
  </si>
  <si>
    <t xml:space="preserve">Arkadiusz Głowski</t>
  </si>
  <si>
    <t xml:space="preserve">Sara Jóźwiak</t>
  </si>
  <si>
    <t xml:space="preserve">Gimnazjum w Starym Bojanowie</t>
  </si>
  <si>
    <t xml:space="preserve">Tymoteusz Kołcun</t>
  </si>
  <si>
    <t xml:space="preserve">Zofia Samol</t>
  </si>
  <si>
    <t xml:space="preserve">Jakub Sadowski</t>
  </si>
  <si>
    <t xml:space="preserve">Gimnazjum w Zbąszyniu</t>
  </si>
  <si>
    <t xml:space="preserve">Adrian Skotarczak</t>
  </si>
  <si>
    <t xml:space="preserve">Aleksandra Wachowska</t>
  </si>
  <si>
    <t xml:space="preserve">Adam Kucharczyk</t>
  </si>
  <si>
    <t xml:space="preserve">Gimnazjum w Sypniewie</t>
  </si>
  <si>
    <t xml:space="preserve">Szymon Ziółkowski</t>
  </si>
  <si>
    <t xml:space="preserve">Małgorzata Dyczkowska</t>
  </si>
  <si>
    <t xml:space="preserve">Bartłomiej Materla</t>
  </si>
  <si>
    <t xml:space="preserve">Gimnazjum w Grzegorzewie</t>
  </si>
  <si>
    <t xml:space="preserve">Jakub Materla</t>
  </si>
  <si>
    <t xml:space="preserve">Szymon Chmielowiec</t>
  </si>
  <si>
    <t xml:space="preserve">Aleksander Budziński</t>
  </si>
  <si>
    <t xml:space="preserve">Gimnazjum nr 5 w Krotoszynie</t>
  </si>
  <si>
    <t xml:space="preserve">Damian Pospiech</t>
  </si>
  <si>
    <t xml:space="preserve">Walerian Nadstawski</t>
  </si>
  <si>
    <t xml:space="preserve">Eryk Ciesielski</t>
  </si>
  <si>
    <t xml:space="preserve">Gimnazjum w Jutrosinie</t>
  </si>
  <si>
    <t xml:space="preserve">Kamil Knop</t>
  </si>
  <si>
    <t xml:space="preserve">Tomasz Kasprzak</t>
  </si>
  <si>
    <t xml:space="preserve">#</t>
  </si>
</sst>
</file>

<file path=xl/styles.xml><?xml version="1.0" encoding="utf-8"?>
<styleSheet xmlns="http://schemas.openxmlformats.org/spreadsheetml/2006/main">
  <numFmts count="3">
    <numFmt numFmtId="164" formatCode="General"/>
    <numFmt numFmtId="165" formatCode="0"/>
    <numFmt numFmtId="166" formatCode="0.0000000000"/>
  </numFmts>
  <fonts count="17">
    <font>
      <sz val="10"/>
      <name val="Arial"/>
      <family val="0"/>
      <charset val="238"/>
    </font>
    <font>
      <sz val="10"/>
      <name val="Arial"/>
      <family val="0"/>
      <charset val="238"/>
    </font>
    <font>
      <sz val="10"/>
      <name val="Arial"/>
      <family val="0"/>
      <charset val="238"/>
    </font>
    <font>
      <sz val="10"/>
      <name val="Arial"/>
      <family val="0"/>
      <charset val="238"/>
    </font>
    <font>
      <b val="true"/>
      <sz val="10"/>
      <name val="Arial"/>
      <family val="2"/>
      <charset val="238"/>
    </font>
    <font>
      <sz val="10"/>
      <color rgb="FF000000"/>
      <name val="Arial"/>
      <family val="2"/>
      <charset val="238"/>
    </font>
    <font>
      <sz val="10"/>
      <name val="Arial"/>
      <family val="2"/>
      <charset val="238"/>
    </font>
    <font>
      <b val="true"/>
      <sz val="10"/>
      <color rgb="FF000000"/>
      <name val="Arial"/>
      <family val="2"/>
      <charset val="238"/>
    </font>
    <font>
      <b val="true"/>
      <sz val="12"/>
      <name val="Arial"/>
      <family val="2"/>
      <charset val="238"/>
    </font>
    <font>
      <sz val="10"/>
      <color rgb="FFFFFFFF"/>
      <name val="Arial"/>
      <family val="2"/>
      <charset val="238"/>
    </font>
    <font>
      <b val="true"/>
      <sz val="10"/>
      <color rgb="FFFF0000"/>
      <name val="Arial"/>
      <family val="2"/>
      <charset val="238"/>
    </font>
    <font>
      <b val="true"/>
      <sz val="10"/>
      <color rgb="FFFFFFFF"/>
      <name val="Arial"/>
      <family val="2"/>
      <charset val="238"/>
    </font>
    <font>
      <b val="true"/>
      <sz val="8"/>
      <color rgb="FFFFFFFF"/>
      <name val="Arial"/>
      <family val="2"/>
      <charset val="238"/>
    </font>
    <font>
      <sz val="10"/>
      <color rgb="FFFF0000"/>
      <name val="Arial"/>
      <family val="2"/>
      <charset val="238"/>
    </font>
    <font>
      <u val="single"/>
      <sz val="10"/>
      <color rgb="FF0000FF"/>
      <name val="Arial"/>
      <family val="2"/>
      <charset val="238"/>
    </font>
    <font>
      <b val="true"/>
      <sz val="9"/>
      <color rgb="FF000000"/>
      <name val="Tahoma"/>
      <family val="2"/>
      <charset val="238"/>
    </font>
    <font>
      <sz val="9"/>
      <color rgb="FF000000"/>
      <name val="Tahoma"/>
      <family val="2"/>
      <charset val="238"/>
    </font>
  </fonts>
  <fills count="4">
    <fill>
      <patternFill patternType="none"/>
    </fill>
    <fill>
      <patternFill patternType="gray125"/>
    </fill>
    <fill>
      <patternFill patternType="solid">
        <fgColor rgb="FF000000"/>
        <bgColor rgb="FF003300"/>
      </patternFill>
    </fill>
    <fill>
      <patternFill patternType="solid">
        <fgColor rgb="FFFFFFFF"/>
        <bgColor rgb="FFFFFFCC"/>
      </patternFill>
    </fill>
  </fills>
  <borders count="4">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4"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2" borderId="0" xfId="0" applyFont="false" applyBorder="false" applyAlignment="false" applyProtection="true">
      <alignment horizontal="general" vertical="bottom" textRotation="0" wrapText="false" indent="0" shrinkToFit="false"/>
      <protection locked="true" hidden="true"/>
    </xf>
    <xf numFmtId="164" fontId="0" fillId="2" borderId="0" xfId="0" applyFont="false" applyBorder="false" applyAlignment="false" applyProtection="true">
      <alignment horizontal="general" vertical="bottom" textRotation="0" wrapText="false" indent="0" shrinkToFit="false"/>
      <protection locked="true" hidden="false"/>
    </xf>
    <xf numFmtId="164" fontId="0" fillId="2" borderId="0" xfId="0" applyFont="false" applyBorder="true" applyAlignment="false" applyProtection="true">
      <alignment horizontal="general" vertical="bottom" textRotation="0" wrapText="false" indent="0" shrinkToFit="false"/>
      <protection locked="true" hidden="true"/>
    </xf>
    <xf numFmtId="166" fontId="0" fillId="2" borderId="0" xfId="0" applyFont="false" applyBorder="false" applyAlignment="false" applyProtection="true">
      <alignment horizontal="general" vertical="bottom" textRotation="0" wrapText="false" indent="0" shrinkToFit="false"/>
      <protection locked="true" hidden="true"/>
    </xf>
    <xf numFmtId="164" fontId="0" fillId="2" borderId="0" xfId="0" applyFont="false" applyBorder="false" applyAlignment="true" applyProtection="true">
      <alignment horizontal="center" vertical="bottom" textRotation="0" wrapText="false" indent="0" shrinkToFit="false"/>
      <protection locked="true" hidden="true"/>
    </xf>
    <xf numFmtId="165" fontId="4" fillId="2" borderId="0" xfId="0" applyFont="true" applyBorder="false" applyAlignment="false" applyProtection="true">
      <alignment horizontal="general" vertical="bottom" textRotation="0" wrapText="false" indent="0" shrinkToFit="false"/>
      <protection locked="true" hidden="true"/>
    </xf>
    <xf numFmtId="165" fontId="0" fillId="2" borderId="0" xfId="0" applyFont="false" applyBorder="false" applyAlignment="false" applyProtection="true">
      <alignment horizontal="general" vertical="bottom" textRotation="0" wrapText="false" indent="0" shrinkToFit="false"/>
      <protection locked="true" hidden="true"/>
    </xf>
    <xf numFmtId="164" fontId="0" fillId="2" borderId="0" xfId="0" applyFont="fals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center" vertical="center" textRotation="0" wrapText="true" indent="0" shrinkToFit="false"/>
      <protection locked="true" hidden="false"/>
    </xf>
    <xf numFmtId="164" fontId="4" fillId="3" borderId="0" xfId="0" applyFont="true" applyBorder="false" applyAlignment="true" applyProtection="true">
      <alignment horizontal="left" vertical="bottom" textRotation="0" wrapText="false" indent="0" shrinkToFit="false"/>
      <protection locked="false" hidden="false"/>
    </xf>
    <xf numFmtId="164" fontId="4" fillId="3" borderId="0" xfId="0" applyFont="true" applyBorder="true" applyAlignment="false" applyProtection="false">
      <alignment horizontal="general" vertical="bottom" textRotation="0" wrapText="false" indent="0" shrinkToFit="false"/>
      <protection locked="true" hidden="false"/>
    </xf>
    <xf numFmtId="164" fontId="7" fillId="3" borderId="0" xfId="0" applyFont="true" applyBorder="true" applyAlignment="true" applyProtection="false">
      <alignment horizontal="left" vertical="bottom" textRotation="0" wrapText="false" indent="0" shrinkToFit="true"/>
      <protection locked="true" hidden="false"/>
    </xf>
    <xf numFmtId="164" fontId="0" fillId="3" borderId="0" xfId="0" applyFont="true" applyBorder="true" applyAlignment="true" applyProtection="true">
      <alignment horizontal="left" vertical="bottom" textRotation="0" wrapText="false" indent="0" shrinkToFit="false"/>
      <protection locked="false" hidden="false"/>
    </xf>
    <xf numFmtId="164" fontId="8" fillId="3" borderId="0" xfId="0" applyFont="true" applyBorder="true" applyAlignment="true" applyProtection="false">
      <alignment horizontal="left" vertical="bottom" textRotation="0" wrapText="false" indent="0" shrinkToFit="tru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2" borderId="0" xfId="0" applyFont="false" applyBorder="true" applyAlignment="false" applyProtection="true">
      <alignment horizontal="general" vertical="bottom" textRotation="0" wrapText="false" indent="0" shrinkToFit="false"/>
      <protection locked="true" hidden="false"/>
    </xf>
    <xf numFmtId="164" fontId="0" fillId="2" borderId="0" xfId="0" applyFont="true" applyBorder="true" applyAlignment="true" applyProtection="true">
      <alignment horizontal="center" vertical="bottom" textRotation="0" wrapText="false" indent="0" shrinkToFit="false"/>
      <protection locked="true" hidden="true"/>
    </xf>
    <xf numFmtId="165" fontId="4" fillId="2" borderId="0" xfId="0" applyFont="true" applyBorder="false" applyAlignment="true" applyProtection="true">
      <alignment horizontal="center" vertical="bottom" textRotation="0" wrapText="false" indent="0" shrinkToFit="false"/>
      <protection locked="true" hidden="true"/>
    </xf>
    <xf numFmtId="164" fontId="6" fillId="2" borderId="0" xfId="0" applyFont="true" applyBorder="false" applyAlignment="true" applyProtection="true">
      <alignment horizontal="general" vertical="bottom" textRotation="0" wrapText="false" indent="0" shrinkToFit="false"/>
      <protection locked="true" hidden="true"/>
    </xf>
    <xf numFmtId="164" fontId="6" fillId="2" borderId="0" xfId="0" applyFont="true" applyBorder="true" applyAlignment="false" applyProtection="true">
      <alignment horizontal="general" vertical="bottom" textRotation="0" wrapText="false" indent="0" shrinkToFit="false"/>
      <protection locked="true" hidden="true"/>
    </xf>
    <xf numFmtId="164" fontId="0" fillId="2" borderId="0" xfId="0" applyFont="false" applyBorder="true" applyAlignment="false" applyProtection="false">
      <alignment horizontal="general" vertical="bottom" textRotation="0" wrapText="false" indent="0" shrinkToFit="false"/>
      <protection locked="true" hidden="false"/>
    </xf>
    <xf numFmtId="164" fontId="9" fillId="3" borderId="0" xfId="0" applyFont="tru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9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bottom" textRotation="9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5" fontId="7" fillId="0" borderId="1" xfId="0" applyFont="true" applyBorder="true" applyAlignment="true" applyProtection="false">
      <alignment horizontal="center" vertical="bottom" textRotation="90" wrapText="true" indent="0" shrinkToFit="false"/>
      <protection locked="true" hidden="false"/>
    </xf>
    <xf numFmtId="164" fontId="7" fillId="0" borderId="1" xfId="0" applyFont="true" applyBorder="true" applyAlignment="true" applyProtection="false">
      <alignment horizontal="center" vertical="bottom" textRotation="9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bottom" textRotation="90" wrapText="true" indent="0" shrinkToFit="false"/>
      <protection locked="true" hidden="false"/>
    </xf>
    <xf numFmtId="164" fontId="4" fillId="0" borderId="1" xfId="0" applyFont="true" applyBorder="true" applyAlignment="true" applyProtection="false">
      <alignment horizontal="center" vertical="bottom" textRotation="90" wrapText="true" indent="0" shrinkToFit="false"/>
      <protection locked="true" hidden="false"/>
    </xf>
    <xf numFmtId="164" fontId="10" fillId="0" borderId="0" xfId="0" applyFont="true" applyBorder="true" applyAlignment="false" applyProtection="true">
      <alignment horizontal="general" vertical="bottom" textRotation="0" wrapText="false" indent="0" shrinkToFit="false"/>
      <protection locked="true" hidden="true"/>
    </xf>
    <xf numFmtId="164" fontId="10" fillId="2" borderId="0" xfId="0" applyFont="true" applyBorder="true" applyAlignment="false" applyProtection="true">
      <alignment horizontal="general" vertical="bottom" textRotation="0" wrapText="false" indent="0" shrinkToFit="false"/>
      <protection locked="true" hidden="true"/>
    </xf>
    <xf numFmtId="164" fontId="4" fillId="2" borderId="0" xfId="0" applyFont="true" applyBorder="true" applyAlignment="false" applyProtection="true">
      <alignment horizontal="general" vertical="bottom" textRotation="0" wrapText="false" indent="0" shrinkToFit="false"/>
      <protection locked="true" hidden="false"/>
    </xf>
    <xf numFmtId="164" fontId="4" fillId="2" borderId="0" xfId="0" applyFont="true" applyBorder="true" applyAlignment="false" applyProtection="true">
      <alignment horizontal="general" vertical="bottom" textRotation="0" wrapText="false" indent="0" shrinkToFit="false"/>
      <protection locked="true" hidden="true"/>
    </xf>
    <xf numFmtId="164" fontId="4" fillId="2" borderId="0" xfId="0" applyFont="true" applyBorder="false" applyAlignment="false" applyProtection="true">
      <alignment horizontal="general" vertical="bottom" textRotation="0" wrapText="false" indent="0" shrinkToFit="false"/>
      <protection locked="true" hidden="true"/>
    </xf>
    <xf numFmtId="166" fontId="4" fillId="2" borderId="0" xfId="0" applyFont="true" applyBorder="false" applyAlignment="false" applyProtection="true">
      <alignment horizontal="general" vertical="bottom" textRotation="0" wrapText="false" indent="0" shrinkToFit="false"/>
      <protection locked="true" hidden="true"/>
    </xf>
    <xf numFmtId="164" fontId="4" fillId="2" borderId="0" xfId="0" applyFont="true" applyBorder="false" applyAlignment="true" applyProtection="true">
      <alignment horizontal="center" vertical="bottom" textRotation="0" wrapText="false" indent="0" shrinkToFit="false"/>
      <protection locked="true" hidden="tru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false" applyProtection="true">
      <alignment horizontal="general" vertical="bottom" textRotation="0" wrapText="false" indent="0" shrinkToFit="false"/>
      <protection locked="false" hidden="false"/>
    </xf>
    <xf numFmtId="164" fontId="11" fillId="3" borderId="2" xfId="0" applyFont="true" applyBorder="true" applyAlignment="true" applyProtection="true">
      <alignment horizontal="center" vertical="center" textRotation="0" wrapText="true" indent="0" shrinkToFit="false"/>
      <protection locked="false" hidden="false"/>
    </xf>
    <xf numFmtId="165" fontId="7" fillId="3" borderId="0" xfId="0" applyFont="true" applyBorder="true" applyAlignment="true" applyProtection="true">
      <alignment horizontal="center" vertical="bottom" textRotation="0" wrapText="false" indent="0" shrinkToFit="false"/>
      <protection locked="false" hidden="false"/>
    </xf>
    <xf numFmtId="164" fontId="9" fillId="3"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5" fontId="7" fillId="3" borderId="1" xfId="0" applyFont="true" applyBorder="true" applyAlignment="true" applyProtection="true">
      <alignment horizontal="center" vertical="center" textRotation="0" wrapText="false" indent="0" shrinkToFit="false"/>
      <protection locked="fals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tru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true"/>
    </xf>
    <xf numFmtId="164" fontId="10" fillId="2" borderId="0" xfId="0" applyFont="true" applyBorder="true" applyAlignment="true" applyProtection="true">
      <alignment horizontal="center" vertical="bottom" textRotation="0" wrapText="false" indent="0" shrinkToFit="false"/>
      <protection locked="true" hidden="true"/>
    </xf>
    <xf numFmtId="164" fontId="0" fillId="2" borderId="0" xfId="0" applyFont="false" applyBorder="false" applyAlignment="false" applyProtection="true">
      <alignment horizontal="general" vertical="bottom" textRotation="0" wrapText="false" indent="0" shrinkToFit="false"/>
      <protection locked="true" hidden="true"/>
    </xf>
    <xf numFmtId="164" fontId="0" fillId="2" borderId="0" xfId="0" applyFont="false" applyBorder="true" applyAlignment="false" applyProtection="true">
      <alignment horizontal="general" vertical="bottom" textRotation="0" wrapText="false" indent="0" shrinkToFit="false"/>
      <protection locked="true" hidden="true"/>
    </xf>
    <xf numFmtId="165" fontId="0" fillId="2" borderId="0" xfId="0" applyFont="false" applyBorder="true" applyAlignment="false" applyProtection="true">
      <alignment horizontal="general" vertical="bottom" textRotation="0" wrapText="false" indent="0" shrinkToFit="false"/>
      <protection locked="true" hidden="true"/>
    </xf>
    <xf numFmtId="166" fontId="0" fillId="2" borderId="0" xfId="0" applyFont="false" applyBorder="true" applyAlignment="true" applyProtection="true">
      <alignment horizontal="general" vertical="bottom" textRotation="0" wrapText="false" indent="0" shrinkToFit="false"/>
      <protection locked="true" hidden="true"/>
    </xf>
    <xf numFmtId="164" fontId="0" fillId="2" borderId="0" xfId="0" applyFont="false" applyBorder="true" applyAlignment="true" applyProtection="true">
      <alignment horizontal="general" vertical="bottom" textRotation="0" wrapText="false" indent="0" shrinkToFit="false"/>
      <protection locked="true" hidden="true"/>
    </xf>
    <xf numFmtId="164" fontId="0" fillId="2" borderId="0" xfId="0" applyFont="false" applyBorder="false" applyAlignment="true" applyProtection="true">
      <alignment horizontal="general" vertical="bottom" textRotation="0" wrapText="false" indent="0" shrinkToFit="false"/>
      <protection locked="true" hidden="true"/>
    </xf>
    <xf numFmtId="164" fontId="0" fillId="2" borderId="0" xfId="0" applyFont="false" applyBorder="true" applyAlignment="true" applyProtection="true">
      <alignment horizontal="center" vertical="center" textRotation="0" wrapText="false" indent="0" shrinkToFit="false"/>
      <protection locked="true" hidden="true"/>
    </xf>
    <xf numFmtId="165" fontId="0" fillId="2" borderId="0" xfId="0" applyFont="false" applyBorder="true" applyAlignment="true" applyProtection="true">
      <alignment horizontal="center" vertical="center" textRotation="0" wrapText="false" indent="0" shrinkToFit="false"/>
      <protection locked="true" hidden="true"/>
    </xf>
    <xf numFmtId="165" fontId="0" fillId="2" borderId="0" xfId="0" applyFont="false" applyBorder="true" applyAlignment="true" applyProtection="true">
      <alignment horizontal="center" vertical="bottom" textRotation="0" wrapText="false" indent="0" shrinkToFit="false"/>
      <protection locked="true" hidden="true"/>
    </xf>
    <xf numFmtId="165" fontId="4" fillId="2" borderId="0" xfId="0" applyFont="true" applyBorder="true" applyAlignment="true" applyProtection="true">
      <alignment horizontal="general" vertical="bottom" textRotation="0" wrapText="false" indent="0" shrinkToFit="false"/>
      <protection locked="true" hidden="true"/>
    </xf>
    <xf numFmtId="164" fontId="6" fillId="2" borderId="1" xfId="0" applyFont="true" applyBorder="true" applyAlignment="true" applyProtection="false">
      <alignment horizontal="center"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11" fillId="3" borderId="1" xfId="0" applyFont="true" applyBorder="true" applyAlignment="false" applyProtection="false">
      <alignment horizontal="general" vertical="bottom" textRotation="0" wrapText="false" indent="0" shrinkToFit="false"/>
      <protection locked="true" hidden="false"/>
    </xf>
    <xf numFmtId="165" fontId="7" fillId="3" borderId="1" xfId="0" applyFont="true" applyBorder="true" applyAlignment="true" applyProtection="true">
      <alignment horizontal="center" vertical="bottom" textRotation="0" wrapText="false" indent="0" shrinkToFit="false"/>
      <protection locked="false" hidden="false"/>
    </xf>
    <xf numFmtId="164" fontId="9" fillId="3" borderId="1" xfId="0" applyFont="true" applyBorder="true" applyAlignment="true" applyProtection="false">
      <alignment horizontal="center" vertical="bottom" textRotation="0" wrapText="false" indent="0" shrinkToFit="false"/>
      <protection locked="true" hidden="false"/>
    </xf>
    <xf numFmtId="164" fontId="9" fillId="3" borderId="0" xfId="0" applyFont="tru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true" applyProtection="true">
      <alignment horizontal="center" vertical="center" textRotation="0" wrapText="true" indent="0" shrinkToFit="false"/>
      <protection locked="false" hidden="false"/>
    </xf>
    <xf numFmtId="165" fontId="7" fillId="3" borderId="0" xfId="0" applyFont="true" applyBorder="true" applyAlignment="true" applyProtection="true">
      <alignment horizontal="center" vertical="center" textRotation="0" wrapText="false" indent="0" shrinkToFit="false"/>
      <protection locked="fals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true">
      <alignment horizontal="center" vertical="bottom" textRotation="0" wrapText="false" indent="0" shrinkToFit="false"/>
      <protection locked="true" hidden="true"/>
    </xf>
    <xf numFmtId="164" fontId="9" fillId="2"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true" indent="0" shrinkToFit="false"/>
      <protection locked="false" hidden="false"/>
    </xf>
    <xf numFmtId="164" fontId="13" fillId="0" borderId="0" xfId="0" applyFont="true" applyBorder="true" applyAlignment="false" applyProtection="true">
      <alignment horizontal="general" vertical="bottom" textRotation="0" wrapText="false" indent="0" shrinkToFit="false"/>
      <protection locked="true" hidden="true"/>
    </xf>
    <xf numFmtId="164" fontId="13" fillId="2" borderId="0" xfId="0" applyFont="true" applyBorder="true" applyAlignment="false" applyProtection="true">
      <alignment horizontal="general" vertical="bottom" textRotation="0" wrapText="false" indent="0" shrinkToFit="false"/>
      <protection locked="true" hidden="true"/>
    </xf>
    <xf numFmtId="164" fontId="11" fillId="3" borderId="1" xfId="0" applyFont="true" applyBorder="true" applyAlignment="false" applyProtection="true">
      <alignment horizontal="general" vertical="bottom" textRotation="0" wrapText="false" indent="0" shrinkToFit="false"/>
      <protection locked="false" hidden="false"/>
    </xf>
    <xf numFmtId="164" fontId="9" fillId="0" borderId="0" xfId="0" applyFont="true" applyBorder="true" applyAlignment="false" applyProtection="true">
      <alignment horizontal="general" vertical="bottom" textRotation="0" wrapText="false" indent="0" shrinkToFit="false"/>
      <protection locked="true" hidden="true"/>
    </xf>
    <xf numFmtId="164" fontId="9" fillId="2" borderId="0" xfId="0" applyFont="true" applyBorder="true" applyAlignment="false" applyProtection="true">
      <alignment horizontal="general" vertical="bottom" textRotation="0" wrapText="false" indent="0" shrinkToFit="false"/>
      <protection locked="true" hidden="true"/>
    </xf>
    <xf numFmtId="164" fontId="5" fillId="2" borderId="0" xfId="20" applyFont="true" applyBorder="true" applyAlignment="true" applyProtection="true">
      <alignment horizontal="general" vertical="bottom" textRotation="0" wrapText="false" indent="0" shrinkToFit="false"/>
      <protection locked="true" hidden="true"/>
    </xf>
    <xf numFmtId="164" fontId="6" fillId="2" borderId="0" xfId="0" applyFont="true" applyBorder="true" applyAlignment="true" applyProtection="false">
      <alignment horizontal="center" vertical="center" textRotation="0" wrapText="false" indent="0" shrinkToFit="false"/>
      <protection locked="true" hidden="false"/>
    </xf>
    <xf numFmtId="166" fontId="0" fillId="2" borderId="0" xfId="0" applyFont="fals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false">
      <alignment horizontal="general" vertical="bottom" textRotation="0" wrapText="false" indent="0" shrinkToFit="false"/>
      <protection locked="true" hidden="false"/>
    </xf>
    <xf numFmtId="164" fontId="7" fillId="3" borderId="0" xfId="0" applyFont="true" applyBorder="true" applyAlignment="true" applyProtection="false">
      <alignment horizontal="center" vertical="bottom" textRotation="0" wrapText="false" indent="0" shrinkToFit="false"/>
      <protection locked="true" hidden="false"/>
    </xf>
    <xf numFmtId="165" fontId="7" fillId="3" borderId="0" xfId="0" applyFont="true" applyBorder="true" applyAlignment="true" applyProtection="false">
      <alignment horizontal="center" vertical="bottom" textRotation="0" wrapText="false" indent="0" shrinkToFit="false"/>
      <protection locked="true" hidden="false"/>
    </xf>
    <xf numFmtId="164" fontId="5" fillId="3" borderId="0" xfId="0" applyFont="true" applyBorder="true" applyAlignment="false" applyProtection="false">
      <alignment horizontal="general" vertical="bottom" textRotation="0" wrapText="false" indent="0" shrinkToFit="false"/>
      <protection locked="true" hidden="false"/>
    </xf>
    <xf numFmtId="164" fontId="6" fillId="3" borderId="0"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true"/>
    </xf>
    <xf numFmtId="165" fontId="4" fillId="2" borderId="0" xfId="0" applyFont="true" applyBorder="true" applyAlignment="false" applyProtection="true">
      <alignment horizontal="general" vertical="bottom" textRotation="0" wrapText="false" indent="0" shrinkToFit="false"/>
      <protection locked="true" hidden="true"/>
    </xf>
    <xf numFmtId="164" fontId="5" fillId="3" borderId="0" xfId="0" applyFont="true" applyBorder="true" applyAlignment="true" applyProtection="false">
      <alignment horizontal="center" vertical="bottom" textRotation="0" wrapText="false" indent="0" shrinkToFit="false"/>
      <protection locked="true" hidden="false"/>
    </xf>
    <xf numFmtId="165" fontId="5" fillId="3" borderId="0" xfId="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306">
    <dxf>
      <font>
        <color rgb="FF000000"/>
      </font>
      <border diagonalUp="false" diagonalDown="false">
        <left style="thin"/>
        <right style="thin"/>
        <top style="thin"/>
        <bottom style="thin"/>
        <diagonal/>
      </border>
    </dxf>
    <dxf>
      <font>
        <color rgb="FF000000"/>
      </font>
      <border diagonalUp="false" diagonalDown="false">
        <left/>
        <right/>
        <top/>
        <bottom style="thin"/>
        <diagonal/>
      </border>
    </dxf>
    <dxf>
      <font>
        <color rgb="FFFFFFFF"/>
      </font>
      <fill>
        <patternFill>
          <bgColor rgb="FFFFFFFF"/>
        </patternFill>
      </fill>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top style="thin"/>
        <bottom style="thin"/>
        <diagonal/>
      </border>
    </dxf>
    <dxf>
      <font>
        <color rgb="FF000000"/>
      </font>
      <border diagonalUp="false" diagonalDown="false">
        <left style="thin"/>
        <right/>
        <top style="thin"/>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ill>
        <patternFill>
          <bgColor rgb="FFFF0000"/>
        </patternFill>
      </fill>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X160"/>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70" workbookViewId="0">
      <selection pane="topLeft" activeCell="N21" activeCellId="0" sqref="N21"/>
    </sheetView>
  </sheetViews>
  <sheetFormatPr defaultRowHeight="12"/>
  <cols>
    <col collapsed="false" hidden="false" max="1" min="1" style="0" width="7.56122448979592"/>
    <col collapsed="false" hidden="false" max="2" min="2" style="0" width="3.23979591836735"/>
    <col collapsed="false" hidden="false" max="3" min="3" style="1" width="3.23979591836735"/>
    <col collapsed="false" hidden="false" max="4" min="4" style="1" width="29.1581632653061"/>
    <col collapsed="false" hidden="false" max="5" min="5" style="1" width="26.1887755102041"/>
    <col collapsed="false" hidden="false" max="6" min="6" style="2" width="3.51020408163265"/>
    <col collapsed="false" hidden="false" max="7" min="7" style="3" width="4.99489795918367"/>
    <col collapsed="false" hidden="false" max="8" min="8" style="2" width="5.26530612244898"/>
    <col collapsed="false" hidden="false" max="9" min="9" style="3" width="5.12755102040816"/>
    <col collapsed="false" hidden="false" max="10" min="10" style="4" width="4.59183673469388"/>
    <col collapsed="false" hidden="false" max="11" min="11" style="5" width="4.99489795918367"/>
    <col collapsed="false" hidden="false" max="12" min="12" style="6" width="4.99489795918367"/>
    <col collapsed="false" hidden="false" max="13" min="13" style="0" width="5.26530612244898"/>
    <col collapsed="false" hidden="false" max="14" min="14" style="7" width="5.53571428571429"/>
    <col collapsed="false" hidden="false" max="15" min="15" style="8" width="4.99489795918367"/>
    <col collapsed="false" hidden="false" max="16" min="16" style="8" width="5.12755102040816"/>
    <col collapsed="false" hidden="false" max="17" min="17" style="1" width="3.23979591836735"/>
    <col collapsed="false" hidden="false" max="18" min="18" style="0" width="4.45408163265306"/>
    <col collapsed="false" hidden="false" max="19" min="19" style="1" width="4.86224489795918"/>
    <col collapsed="false" hidden="false" max="20" min="20" style="9" width="10.530612244898"/>
    <col collapsed="false" hidden="true" max="22" min="21" style="10" width="0"/>
    <col collapsed="false" hidden="true" max="23" min="23" style="11" width="0"/>
    <col collapsed="false" hidden="true" max="26" min="24" style="12" width="0"/>
    <col collapsed="false" hidden="true" max="46" min="27" style="10" width="0"/>
    <col collapsed="false" hidden="true" max="48" min="47" style="13" width="0"/>
    <col collapsed="false" hidden="true" max="61" min="49" style="10" width="0"/>
    <col collapsed="false" hidden="true" max="68" min="62" style="14" width="0"/>
    <col collapsed="false" hidden="true" max="69" min="69" style="15" width="0"/>
    <col collapsed="false" hidden="true" max="71" min="70" style="16" width="0"/>
    <col collapsed="false" hidden="true" max="89" min="72" style="10" width="0"/>
    <col collapsed="false" hidden="true" max="102" min="90" style="17" width="0"/>
    <col collapsed="false" hidden="false" max="1025" min="103" style="0" width="8.50510204081633"/>
  </cols>
  <sheetData>
    <row r="1" customFormat="false" ht="27.75" hidden="false" customHeight="true" outlineLevel="0" collapsed="false">
      <c r="A1" s="18" t="s">
        <v>0</v>
      </c>
      <c r="B1" s="19" t="n">
        <v>31</v>
      </c>
      <c r="C1" s="20"/>
      <c r="D1" s="20"/>
      <c r="E1" s="20"/>
      <c r="F1" s="21"/>
      <c r="G1" s="21"/>
      <c r="H1" s="21" t="s">
        <v>1</v>
      </c>
      <c r="I1" s="21"/>
      <c r="J1" s="22" t="s">
        <v>2</v>
      </c>
      <c r="K1" s="22"/>
      <c r="L1" s="22"/>
      <c r="M1" s="23" t="s">
        <v>3</v>
      </c>
      <c r="N1" s="23"/>
      <c r="O1" s="23"/>
      <c r="P1" s="23"/>
      <c r="Q1" s="23"/>
      <c r="R1" s="23"/>
      <c r="S1" s="23"/>
      <c r="T1" s="24"/>
      <c r="U1" s="12"/>
      <c r="V1" s="12"/>
      <c r="W1" s="25"/>
      <c r="AF1" s="26" t="s">
        <v>4</v>
      </c>
      <c r="AG1" s="26"/>
      <c r="AI1" s="26" t="s">
        <v>5</v>
      </c>
      <c r="AJ1" s="26"/>
      <c r="AL1" s="26" t="s">
        <v>6</v>
      </c>
      <c r="AM1" s="26"/>
      <c r="BI1" s="15" t="s">
        <v>7</v>
      </c>
      <c r="BJ1" s="27" t="s">
        <v>7</v>
      </c>
      <c r="BK1" s="27"/>
      <c r="BL1" s="27" t="s">
        <v>7</v>
      </c>
      <c r="BM1" s="27" t="s">
        <v>7</v>
      </c>
      <c r="BN1" s="27" t="s">
        <v>7</v>
      </c>
      <c r="BO1" s="27" t="s">
        <v>7</v>
      </c>
      <c r="BP1" s="27" t="s">
        <v>7</v>
      </c>
      <c r="BQ1" s="15" t="s">
        <v>7</v>
      </c>
      <c r="BR1" s="15" t="s">
        <v>7</v>
      </c>
      <c r="BS1" s="15" t="s">
        <v>7</v>
      </c>
      <c r="BT1" s="15" t="s">
        <v>7</v>
      </c>
      <c r="BW1" s="28"/>
      <c r="BX1" s="28"/>
      <c r="BZ1" s="29" t="s">
        <v>8</v>
      </c>
      <c r="CD1" s="12"/>
      <c r="CE1" s="12"/>
      <c r="CF1" s="29" t="s">
        <v>9</v>
      </c>
      <c r="CG1" s="29" t="s">
        <v>9</v>
      </c>
      <c r="CH1" s="12"/>
      <c r="CI1" s="12"/>
      <c r="CJ1" s="12"/>
      <c r="CK1" s="12"/>
      <c r="CL1" s="30"/>
      <c r="CM1" s="30"/>
      <c r="CN1" s="30"/>
      <c r="CO1" s="30"/>
      <c r="CP1" s="30"/>
      <c r="CQ1" s="30"/>
      <c r="CR1" s="30"/>
      <c r="CS1" s="30"/>
      <c r="CT1" s="30"/>
      <c r="CU1" s="30"/>
      <c r="CV1" s="30"/>
      <c r="CW1" s="30"/>
    </row>
    <row r="2" s="1" customFormat="true" ht="74.25" hidden="false" customHeight="true" outlineLevel="0" collapsed="false">
      <c r="A2" s="31" t="n">
        <f aca="false">B1*3</f>
        <v>93</v>
      </c>
      <c r="B2" s="20"/>
      <c r="C2" s="32" t="s">
        <v>10</v>
      </c>
      <c r="D2" s="33" t="s">
        <v>11</v>
      </c>
      <c r="E2" s="33" t="s">
        <v>12</v>
      </c>
      <c r="F2" s="34" t="s">
        <v>13</v>
      </c>
      <c r="G2" s="35" t="s">
        <v>14</v>
      </c>
      <c r="H2" s="34" t="s">
        <v>15</v>
      </c>
      <c r="I2" s="35" t="s">
        <v>14</v>
      </c>
      <c r="J2" s="34" t="s">
        <v>16</v>
      </c>
      <c r="K2" s="35" t="s">
        <v>14</v>
      </c>
      <c r="L2" s="36" t="s">
        <v>17</v>
      </c>
      <c r="M2" s="35" t="s">
        <v>14</v>
      </c>
      <c r="N2" s="37" t="s">
        <v>18</v>
      </c>
      <c r="O2" s="38" t="s">
        <v>14</v>
      </c>
      <c r="P2" s="39" t="s">
        <v>19</v>
      </c>
      <c r="Q2" s="39" t="s">
        <v>20</v>
      </c>
      <c r="R2" s="39" t="s">
        <v>21</v>
      </c>
      <c r="S2" s="40" t="s">
        <v>22</v>
      </c>
      <c r="T2" s="41"/>
      <c r="U2" s="42"/>
      <c r="V2" s="42"/>
      <c r="W2" s="43" t="s">
        <v>23</v>
      </c>
      <c r="X2" s="44" t="s">
        <v>24</v>
      </c>
      <c r="Y2" s="44" t="s">
        <v>25</v>
      </c>
      <c r="Z2" s="44" t="s">
        <v>26</v>
      </c>
      <c r="AA2" s="44"/>
      <c r="AB2" s="45"/>
      <c r="AC2" s="45"/>
      <c r="AD2" s="45"/>
      <c r="AE2" s="45"/>
      <c r="AF2" s="45" t="n">
        <v>0</v>
      </c>
      <c r="AG2" s="45" t="s">
        <v>27</v>
      </c>
      <c r="AH2" s="45"/>
      <c r="AI2" s="45" t="n">
        <v>0</v>
      </c>
      <c r="AJ2" s="45" t="s">
        <v>27</v>
      </c>
      <c r="AK2" s="45"/>
      <c r="AL2" s="45"/>
      <c r="AM2" s="45"/>
      <c r="AN2" s="45"/>
      <c r="AO2" s="45" t="n">
        <v>0</v>
      </c>
      <c r="AP2" s="45" t="s">
        <v>27</v>
      </c>
      <c r="AQ2" s="45"/>
      <c r="AR2" s="45"/>
      <c r="AS2" s="45"/>
      <c r="AT2" s="45"/>
      <c r="AU2" s="46"/>
      <c r="AV2" s="46"/>
      <c r="AW2" s="45"/>
      <c r="AX2" s="45"/>
      <c r="AY2" s="45"/>
      <c r="AZ2" s="45"/>
      <c r="BA2" s="45" t="n">
        <v>0</v>
      </c>
      <c r="BB2" s="45"/>
      <c r="BC2" s="45"/>
      <c r="BD2" s="45"/>
      <c r="BE2" s="45"/>
      <c r="BF2" s="45"/>
      <c r="BG2" s="45"/>
      <c r="BH2" s="45"/>
      <c r="BI2" s="45" t="s">
        <v>28</v>
      </c>
      <c r="BJ2" s="47" t="s">
        <v>29</v>
      </c>
      <c r="BK2" s="47" t="s">
        <v>26</v>
      </c>
      <c r="BL2" s="47" t="s">
        <v>25</v>
      </c>
      <c r="BM2" s="47" t="s">
        <v>30</v>
      </c>
      <c r="BN2" s="47" t="s">
        <v>31</v>
      </c>
      <c r="BO2" s="47" t="s">
        <v>24</v>
      </c>
      <c r="BP2" s="47" t="s">
        <v>32</v>
      </c>
      <c r="BQ2" s="15"/>
      <c r="BR2" s="15"/>
      <c r="BS2" s="15"/>
      <c r="BT2" s="45"/>
      <c r="BU2" s="45"/>
      <c r="BV2" s="45"/>
      <c r="BW2" s="45" t="n">
        <v>0</v>
      </c>
      <c r="BX2" s="45" t="s">
        <v>27</v>
      </c>
      <c r="BY2" s="44" t="n">
        <f aca="false">MAX(BZ:BZ)+1</f>
        <v>10</v>
      </c>
      <c r="BZ2" s="48"/>
      <c r="CA2" s="45"/>
      <c r="CB2" s="45"/>
      <c r="CC2" s="45"/>
      <c r="CD2" s="44"/>
      <c r="CE2" s="44" t="n">
        <f aca="false">MAX(CF:CF)+1</f>
        <v>16</v>
      </c>
      <c r="CF2" s="44" t="n">
        <f aca="false">MAX(CG:CG)+1</f>
        <v>12</v>
      </c>
      <c r="CG2" s="48"/>
      <c r="CH2" s="48"/>
      <c r="CI2" s="44" t="n">
        <f aca="false">MIN(CH:CH)-1</f>
        <v>1</v>
      </c>
      <c r="CJ2" s="44" t="n">
        <v>1</v>
      </c>
      <c r="CK2" s="44"/>
      <c r="CL2" s="49"/>
      <c r="CM2" s="49"/>
      <c r="CN2" s="49"/>
      <c r="CO2" s="49"/>
      <c r="CP2" s="49"/>
      <c r="CQ2" s="49"/>
      <c r="CR2" s="49"/>
      <c r="CS2" s="49"/>
      <c r="CT2" s="49"/>
      <c r="CU2" s="49"/>
      <c r="CV2" s="49"/>
      <c r="CW2" s="49"/>
      <c r="CX2" s="48"/>
    </row>
    <row r="3" customFormat="false" ht="11.25" hidden="false" customHeight="true" outlineLevel="0" collapsed="false">
      <c r="A3" s="31" t="n">
        <f aca="false">B1</f>
        <v>31</v>
      </c>
      <c r="B3" s="50" t="str">
        <f aca="false">IF(MOD(ROW(),3)=2,((ROW()+1)/3)-1,"")</f>
        <v/>
      </c>
      <c r="C3" s="51" t="str">
        <f aca="false">CONCATENATE(B5,"A")</f>
        <v>1A</v>
      </c>
      <c r="D3" s="52" t="s">
        <v>33</v>
      </c>
      <c r="E3" s="53" t="s">
        <v>34</v>
      </c>
      <c r="F3" s="54" t="n">
        <v>24</v>
      </c>
      <c r="G3" s="55" t="n">
        <f aca="false">IF(ISBLANK(F3),"",IF(F3=0,$CE$2,CF3))</f>
        <v>1</v>
      </c>
      <c r="H3" s="54" t="n">
        <v>10</v>
      </c>
      <c r="I3" s="55" t="n">
        <f aca="false">IF(ISBLANK(H3),"",IF(H3=0,$BY$2,BZ3))</f>
        <v>1</v>
      </c>
      <c r="J3" s="54" t="n">
        <v>0</v>
      </c>
      <c r="K3" s="55" t="n">
        <f aca="false">IF(ISBLANK(J3),"",IF(J3=0,$CJ$2,CH3))</f>
        <v>1</v>
      </c>
      <c r="L3" s="54" t="n">
        <v>3</v>
      </c>
      <c r="M3" s="56" t="n">
        <f aca="false">IF(ISNUMBER(L3),VLOOKUP(L3,AL:AM,2,0),"")</f>
        <v>4</v>
      </c>
      <c r="N3" s="57" t="n">
        <v>20</v>
      </c>
      <c r="O3" s="58" t="n">
        <f aca="false">IF(ISBLANK(N3),"",IF(N3=0,$CF$2,CG3))</f>
        <v>1</v>
      </c>
      <c r="P3" s="59" t="n">
        <f aca="false">IF(ISNUMBER(O3),IF(ISNUMBER(O3),IF(ISNUMBER(O3),O3+G3+G4+G5+I3+I4+I5+K3+K4+K5+M3+M4+M5,""),""),"")</f>
        <v>23</v>
      </c>
      <c r="Q3" s="60" t="n">
        <f aca="false">IF(ISNUMBER(P3),VLOOKUP(BQ3,BS:BT,2,0),"")</f>
        <v>1</v>
      </c>
      <c r="R3" s="55" t="n">
        <f aca="false">IF(ISNUMBER(G3),IF(ISNUMBER(K3),IF(ISNUMBER(M3),SUM(G3,I3,K3,M3),""),""),"")</f>
        <v>7</v>
      </c>
      <c r="S3" s="61" t="n">
        <f aca="false">IF(ISNUMBER(R3),VLOOKUP(AA3,AB:AC,2,0),"")</f>
        <v>2</v>
      </c>
      <c r="T3" s="62"/>
      <c r="U3" s="63"/>
      <c r="V3" s="63"/>
      <c r="W3" s="25" t="n">
        <f aca="false">G3</f>
        <v>1</v>
      </c>
      <c r="X3" s="64" t="n">
        <f aca="false">K3</f>
        <v>1</v>
      </c>
      <c r="Y3" s="65" t="n">
        <f aca="false">M3</f>
        <v>4</v>
      </c>
      <c r="Z3" s="66" t="n">
        <f aca="false">I3</f>
        <v>1</v>
      </c>
      <c r="AA3" s="16" t="n">
        <f aca="false">IF(ISNUMBER(R3),CONCATENATE(R3+100,W3+100,Z3+100,X3+100,Y3+100)+0,"")</f>
        <v>107101101101104</v>
      </c>
      <c r="AB3" s="16" t="n">
        <f aca="false">IF(ISNUMBER(SMALL(AA:AA,ROW()-2)),SMALL(AA:AA,ROW()-2),"")</f>
        <v>106101102101102</v>
      </c>
      <c r="AC3" s="10" t="n">
        <v>1</v>
      </c>
      <c r="AF3" s="10" t="n">
        <f aca="false">IF(ISNUMBER(LARGE(F:F,ROW()-2)),LARGE(F:F,ROW()-2),"")</f>
        <v>24</v>
      </c>
      <c r="AG3" s="10" t="n">
        <v>1</v>
      </c>
      <c r="AI3" s="10" t="n">
        <f aca="false">IF(ISNUMBER(SMALL(J:J,ROW()-2)),SMALL(J:J,ROW()-2),"")</f>
        <v>0</v>
      </c>
      <c r="AJ3" s="10" t="n">
        <v>1</v>
      </c>
      <c r="AL3" s="10" t="n">
        <f aca="false">IF(ISNUMBER(SMALL(L:L,ROW()-2)),SMALL(L:L,ROW()-2),"")</f>
        <v>0</v>
      </c>
      <c r="AM3" s="10" t="n">
        <v>1</v>
      </c>
      <c r="AO3" s="10" t="n">
        <f aca="false">IF(ISNUMBER(LARGE(N:N,ROW()-2)),LARGE(N:N,ROW()-2),"")</f>
        <v>20</v>
      </c>
      <c r="AP3" s="10" t="n">
        <v>1</v>
      </c>
      <c r="AR3" s="10" t="str">
        <f aca="false">IF(ISNUMBER(SMALL(#REF!,ROW()-2)),SMALL(#REF!,ROW()-2),"")</f>
        <v/>
      </c>
      <c r="AS3" s="10" t="n">
        <v>1</v>
      </c>
      <c r="AU3" s="67" t="e">
        <f aca="false">IF(#REF!,#REF!+0,)</f>
        <v>#REF!</v>
      </c>
      <c r="AV3" s="13" t="str">
        <f aca="false">IF(ISNUMBER(LARGE(AU:AU,ROW()-2)),LARGE(AU:AU,ROW()-2),"")</f>
        <v/>
      </c>
      <c r="AW3" s="10" t="n">
        <v>1</v>
      </c>
      <c r="AX3" s="68" t="str">
        <f aca="false">IF(ISNUMBER(AU3),VLOOKUP(AU3,AV:AW,2,0),"")</f>
        <v/>
      </c>
      <c r="AY3" s="69"/>
      <c r="AZ3" s="68" t="n">
        <f aca="false">P3</f>
        <v>23</v>
      </c>
      <c r="BA3" s="10" t="n">
        <f aca="false">IF(ISNUMBER(SMALL(P:P,ROW()-2)),SMALL(P:P,ROW()-2),"")</f>
        <v>23</v>
      </c>
      <c r="BB3" s="10" t="n">
        <v>1</v>
      </c>
      <c r="BC3" s="68" t="n">
        <f aca="false">IF(ISNUMBER(AZ3),VLOOKUP(AZ3,BA:BB,2,0),"")</f>
        <v>1</v>
      </c>
      <c r="BE3" s="10" t="n">
        <f aca="false">IF(ISNUMBER(SMALL(R:R,ROW()-2)),SMALL(R:R,ROW()-2),"")</f>
        <v>6</v>
      </c>
      <c r="BF3" s="10" t="n">
        <v>1</v>
      </c>
      <c r="BI3" s="68" t="n">
        <f aca="false">P3</f>
        <v>23</v>
      </c>
      <c r="BJ3" s="70" t="n">
        <f aca="false">SUM(G3,G4,G5)</f>
        <v>3</v>
      </c>
      <c r="BK3" s="71" t="n">
        <f aca="false">SUM(I3,I4,I5)</f>
        <v>5</v>
      </c>
      <c r="BL3" s="71" t="n">
        <f aca="false">SUM(M3,M4,M5)</f>
        <v>11</v>
      </c>
      <c r="BM3" s="72" t="n">
        <f aca="false">O3</f>
        <v>1</v>
      </c>
      <c r="BN3" s="72" t="e">
        <f aca="false">#REF!</f>
        <v>#REF!</v>
      </c>
      <c r="BO3" s="72" t="n">
        <f aca="false">SUM(K3,K4,K5)</f>
        <v>3</v>
      </c>
      <c r="BP3" s="72" t="e">
        <f aca="false">#REF!</f>
        <v>#REF!</v>
      </c>
      <c r="BQ3" s="73" t="n">
        <f aca="false">IF(ISNUMBER(P3),CONCATENATE(BI3+100,BJ3+100,BK3+100,BO3+100,BL3+100,BM3+100)+0,"")</f>
        <v>1.23103105103111E+017</v>
      </c>
      <c r="BR3" s="73"/>
      <c r="BS3" s="16" t="n">
        <f aca="false">IF(ISNUMBER(SMALL(BQ:BQ,ROW()-2)),SMALL(BQ:BQ,ROW()-2),"")</f>
        <v>1.23103105103111E+017</v>
      </c>
      <c r="BT3" s="10" t="n">
        <v>1</v>
      </c>
      <c r="BW3" s="10" t="n">
        <f aca="false">IF(ISNUMBER(LARGE(H:H,ROW()-2)),LARGE(H:H,ROW()-2),"")</f>
        <v>10</v>
      </c>
      <c r="BX3" s="10" t="n">
        <v>1</v>
      </c>
      <c r="BZ3" s="12" t="n">
        <f aca="false">VLOOKUP(H3,BW:BX,2,0)</f>
        <v>1</v>
      </c>
      <c r="CD3" s="12"/>
      <c r="CE3" s="12"/>
      <c r="CF3" s="12" t="n">
        <f aca="false">VLOOKUP(F3,AF:AG,2,0)</f>
        <v>1</v>
      </c>
      <c r="CG3" s="74" t="n">
        <f aca="false">VLOOKUP(N3,AO:AP,2,0)</f>
        <v>1</v>
      </c>
      <c r="CH3" s="44" t="str">
        <f aca="false">IF(ISNUMBER(J3),VLOOKUP(J3,AI:AJ,2,0),"")</f>
        <v> </v>
      </c>
      <c r="CI3" s="12"/>
      <c r="CJ3" s="12"/>
      <c r="CK3" s="12"/>
      <c r="CL3" s="30"/>
      <c r="CM3" s="30"/>
      <c r="CN3" s="30"/>
      <c r="CO3" s="30"/>
      <c r="CP3" s="30"/>
      <c r="CQ3" s="30"/>
      <c r="CR3" s="30"/>
      <c r="CS3" s="30"/>
      <c r="CT3" s="30"/>
      <c r="CU3" s="30"/>
      <c r="CV3" s="30"/>
      <c r="CW3" s="30"/>
    </row>
    <row r="4" customFormat="false" ht="11.25" hidden="false" customHeight="true" outlineLevel="0" collapsed="false">
      <c r="A4" s="75"/>
      <c r="B4" s="50" t="str">
        <f aca="false">IF(MOD(ROW(),3)=2,((ROW()+1)/3)-1,"")</f>
        <v/>
      </c>
      <c r="C4" s="51" t="str">
        <f aca="false">CONCATENATE(B5,"B")</f>
        <v>1B</v>
      </c>
      <c r="D4" s="52" t="s">
        <v>35</v>
      </c>
      <c r="E4" s="53"/>
      <c r="F4" s="54" t="n">
        <v>24</v>
      </c>
      <c r="G4" s="55" t="n">
        <f aca="false">IF(ISBLANK(F4),"",IF(F4=0,$CE$2,CF4))</f>
        <v>1</v>
      </c>
      <c r="H4" s="54" t="n">
        <v>8</v>
      </c>
      <c r="I4" s="55" t="n">
        <f aca="false">IF(ISBLANK(H4),"",IF(H4=0,$BY$2,BZ4))</f>
        <v>3</v>
      </c>
      <c r="J4" s="54" t="n">
        <v>0</v>
      </c>
      <c r="K4" s="55" t="n">
        <f aca="false">IF(ISBLANK(J4),"",IF(J4=0,$CJ$2,CH4))</f>
        <v>1</v>
      </c>
      <c r="L4" s="54" t="n">
        <v>2</v>
      </c>
      <c r="M4" s="55" t="n">
        <f aca="false">IF(ISNUMBER(L4),VLOOKUP(L4,AL:AM,2,0),"")</f>
        <v>3</v>
      </c>
      <c r="N4" s="57"/>
      <c r="O4" s="58"/>
      <c r="P4" s="58"/>
      <c r="Q4" s="60"/>
      <c r="R4" s="55" t="n">
        <f aca="false">IF(ISNUMBER(G4),IF(ISNUMBER(K4),IF(ISNUMBER(M4),SUM(G4,I4,K4,M4),""),""),"")</f>
        <v>8</v>
      </c>
      <c r="S4" s="61" t="n">
        <f aca="false">IF(ISNUMBER(R4),VLOOKUP(AA4,AB:AC,2,0),"")</f>
        <v>4</v>
      </c>
      <c r="T4" s="62"/>
      <c r="U4" s="63"/>
      <c r="V4" s="63"/>
      <c r="W4" s="25" t="n">
        <f aca="false">G4</f>
        <v>1</v>
      </c>
      <c r="X4" s="64" t="n">
        <f aca="false">K4</f>
        <v>1</v>
      </c>
      <c r="Y4" s="65" t="n">
        <f aca="false">M4</f>
        <v>3</v>
      </c>
      <c r="Z4" s="66" t="n">
        <f aca="false">I4</f>
        <v>3</v>
      </c>
      <c r="AA4" s="16" t="n">
        <f aca="false">IF(ISNUMBER(R4),CONCATENATE(R4+100,W4+100,Z4+100,X4+100,Y4+100)+0,"")</f>
        <v>108101103101103</v>
      </c>
      <c r="AB4" s="16" t="n">
        <f aca="false">IF(ISNUMBER(SMALL(AA:AA,ROW()-2)),SMALL(AA:AA,ROW()-2),"")</f>
        <v>107101101101104</v>
      </c>
      <c r="AC4" s="10" t="n">
        <f aca="false">IF(AB3&lt;&gt;AB4,AC3+1,AC3)</f>
        <v>2</v>
      </c>
      <c r="AF4" s="10" t="n">
        <f aca="false">IF(ISNUMBER(LARGE(F:F,ROW()-2)),LARGE(F:F,ROW()-2),"")</f>
        <v>24</v>
      </c>
      <c r="AG4" s="10" t="n">
        <f aca="false">IF(AF3&lt;&gt;AF4,AG3+1,AG3)</f>
        <v>1</v>
      </c>
      <c r="AI4" s="10" t="n">
        <f aca="false">IF(ISNUMBER(SMALL(J:J,ROW()-2)),SMALL(J:J,ROW()-2),"")</f>
        <v>0</v>
      </c>
      <c r="AJ4" s="10" t="n">
        <f aca="false">IF(AI3&lt;&gt;AI4,AJ3+1,AJ3)</f>
        <v>1</v>
      </c>
      <c r="AL4" s="10" t="n">
        <f aca="false">IF(ISNUMBER(SMALL(L:L,ROW()-2)),SMALL(L:L,ROW()-2),"")</f>
        <v>0</v>
      </c>
      <c r="AM4" s="10" t="n">
        <f aca="false">IF(AL3&lt;&gt;AL4,AM3+1,AM3)</f>
        <v>1</v>
      </c>
      <c r="AO4" s="10" t="n">
        <f aca="false">IF(ISNUMBER(LARGE(N:N,ROW()-2)),LARGE(N:N,ROW()-2),"")</f>
        <v>19</v>
      </c>
      <c r="AP4" s="10" t="n">
        <f aca="false">IF(AO3&lt;&gt;AO4,AP3+1,AP3)</f>
        <v>2</v>
      </c>
      <c r="AR4" s="10" t="str">
        <f aca="false">IF(ISNUMBER(SMALL(#REF!,ROW()-2)),SMALL(#REF!,ROW()-2),"")</f>
        <v/>
      </c>
      <c r="AS4" s="10" t="n">
        <f aca="false">IF(AR3&lt;&gt;AR4,AS3+1,AS3)</f>
        <v>1</v>
      </c>
      <c r="AU4" s="67"/>
      <c r="AV4" s="13" t="str">
        <f aca="false">IF(ISNUMBER(LARGE(AU:AU,ROW()-2)),LARGE(AU:AU,ROW()-2),"")</f>
        <v/>
      </c>
      <c r="AW4" s="10" t="n">
        <f aca="false">IF(AV4&lt;&gt;0,IF(AV3&lt;&gt;AV4,AW3+1,AW3),"")</f>
        <v>1</v>
      </c>
      <c r="AX4" s="68"/>
      <c r="AY4" s="69"/>
      <c r="AZ4" s="68"/>
      <c r="BA4" s="10" t="n">
        <f aca="false">IF(ISNUMBER(SMALL(P:P,ROW()-2)),SMALL(P:P,ROW()-2),"")</f>
        <v>30</v>
      </c>
      <c r="BB4" s="10" t="n">
        <f aca="false">IF(BA3&lt;&gt;BA4,BB3+1,BB3)</f>
        <v>2</v>
      </c>
      <c r="BC4" s="68"/>
      <c r="BE4" s="10" t="n">
        <f aca="false">IF(ISNUMBER(SMALL(R:R,ROW()-2)),SMALL(R:R,ROW()-2),"")</f>
        <v>7</v>
      </c>
      <c r="BF4" s="10" t="n">
        <f aca="false">IF(BE3&lt;&gt;BE4,BF3+1,BF3)</f>
        <v>2</v>
      </c>
      <c r="BI4" s="68"/>
      <c r="BJ4" s="70"/>
      <c r="BK4" s="71"/>
      <c r="BL4" s="71"/>
      <c r="BM4" s="72"/>
      <c r="BN4" s="72"/>
      <c r="BO4" s="72"/>
      <c r="BP4" s="72"/>
      <c r="BQ4" s="73"/>
      <c r="BR4" s="73"/>
      <c r="BS4" s="16" t="n">
        <f aca="false">IF(ISNUMBER(SMALL(BQ:BQ,ROW()-2)),SMALL(BQ:BQ,ROW()-2),"")</f>
        <v>1.30106108103109E+017</v>
      </c>
      <c r="BT4" s="10" t="n">
        <f aca="false">IF(BS3&lt;&gt;BS4,BT3+1,BT3)</f>
        <v>2</v>
      </c>
      <c r="BW4" s="10" t="n">
        <f aca="false">IF(ISNUMBER(LARGE(H:H,ROW()-2)),LARGE(H:H,ROW()-2),"")</f>
        <v>10</v>
      </c>
      <c r="BX4" s="10" t="n">
        <f aca="false">IF(BW3&lt;&gt;BW4,BX3+1,BX3)</f>
        <v>1</v>
      </c>
      <c r="BZ4" s="12" t="n">
        <f aca="false">VLOOKUP(H4,BW:BX,2,0)</f>
        <v>3</v>
      </c>
      <c r="CD4" s="12"/>
      <c r="CE4" s="12"/>
      <c r="CF4" s="12" t="n">
        <f aca="false">VLOOKUP(F4,AF:AG,2,0)</f>
        <v>1</v>
      </c>
      <c r="CG4" s="74"/>
      <c r="CH4" s="44" t="str">
        <f aca="false">IF(ISNUMBER(J4),VLOOKUP(J4,AI:AJ,2,0),"")</f>
        <v> </v>
      </c>
      <c r="CI4" s="12"/>
      <c r="CJ4" s="12"/>
      <c r="CK4" s="12"/>
      <c r="CL4" s="30"/>
      <c r="CM4" s="30"/>
      <c r="CN4" s="30"/>
      <c r="CO4" s="30"/>
      <c r="CP4" s="30"/>
      <c r="CQ4" s="30"/>
      <c r="CR4" s="30"/>
      <c r="CS4" s="30"/>
      <c r="CT4" s="30"/>
      <c r="CU4" s="30"/>
      <c r="CV4" s="30"/>
      <c r="CW4" s="30"/>
    </row>
    <row r="5" customFormat="false" ht="11.25" hidden="false" customHeight="true" outlineLevel="0" collapsed="false">
      <c r="A5" s="75"/>
      <c r="B5" s="76" t="n">
        <f aca="false">IF(MOD(ROW(),3)=2,((ROW()+1)/3)-1,"")</f>
        <v>1</v>
      </c>
      <c r="C5" s="77" t="str">
        <f aca="false">CONCATENATE(B5,"C")</f>
        <v>1C</v>
      </c>
      <c r="D5" s="52" t="s">
        <v>36</v>
      </c>
      <c r="E5" s="53"/>
      <c r="F5" s="78" t="n">
        <v>24</v>
      </c>
      <c r="G5" s="55" t="n">
        <f aca="false">IF(ISBLANK(F5),"",IF(F5=0,$CE$2,CF5))</f>
        <v>1</v>
      </c>
      <c r="H5" s="78" t="n">
        <v>10</v>
      </c>
      <c r="I5" s="55" t="n">
        <f aca="false">IF(ISBLANK(H5),"",IF(H5=0,$BY$2,BZ5))</f>
        <v>1</v>
      </c>
      <c r="J5" s="78" t="n">
        <v>0</v>
      </c>
      <c r="K5" s="55" t="n">
        <f aca="false">IF(ISBLANK(J5),"",IF(J5=0,$CJ$2,CH5))</f>
        <v>1</v>
      </c>
      <c r="L5" s="78" t="n">
        <v>3</v>
      </c>
      <c r="M5" s="79" t="n">
        <f aca="false">IF(ISNUMBER(L5),VLOOKUP(L5,AL:AM,2,0),"")</f>
        <v>4</v>
      </c>
      <c r="N5" s="57"/>
      <c r="O5" s="58"/>
      <c r="P5" s="58"/>
      <c r="Q5" s="60"/>
      <c r="R5" s="55" t="n">
        <f aca="false">IF(ISNUMBER(G5),IF(ISNUMBER(K5),IF(ISNUMBER(M5),SUM(G5,I5,K5,M5),""),""),"")</f>
        <v>7</v>
      </c>
      <c r="S5" s="61" t="n">
        <f aca="false">IF(ISNUMBER(R5),VLOOKUP(AA5,AB:AC,2,0),"")</f>
        <v>2</v>
      </c>
      <c r="T5" s="62"/>
      <c r="U5" s="63"/>
      <c r="V5" s="63"/>
      <c r="W5" s="25" t="n">
        <f aca="false">G5</f>
        <v>1</v>
      </c>
      <c r="X5" s="64" t="n">
        <f aca="false">K5</f>
        <v>1</v>
      </c>
      <c r="Y5" s="65" t="n">
        <f aca="false">M5</f>
        <v>4</v>
      </c>
      <c r="Z5" s="66" t="n">
        <f aca="false">I5</f>
        <v>1</v>
      </c>
      <c r="AA5" s="16" t="n">
        <f aca="false">IF(ISNUMBER(R5),CONCATENATE(R5+100,W5+100,Z5+100,X5+100,Y5+100)+0,"")</f>
        <v>107101101101104</v>
      </c>
      <c r="AB5" s="16" t="n">
        <f aca="false">IF(ISNUMBER(SMALL(AA:AA,ROW()-2)),SMALL(AA:AA,ROW()-2),"")</f>
        <v>107101101101104</v>
      </c>
      <c r="AC5" s="10" t="n">
        <f aca="false">IF(AB4&lt;&gt;AB5,AC4+1,AC4)</f>
        <v>2</v>
      </c>
      <c r="AF5" s="10" t="n">
        <f aca="false">IF(ISNUMBER(LARGE(F:F,ROW()-2)),LARGE(F:F,ROW()-2),"")</f>
        <v>24</v>
      </c>
      <c r="AG5" s="10" t="n">
        <f aca="false">IF(AF4&lt;&gt;AF5,AG4+1,AG4)</f>
        <v>1</v>
      </c>
      <c r="AI5" s="10" t="n">
        <f aca="false">IF(ISNUMBER(SMALL(J:J,ROW()-2)),SMALL(J:J,ROW()-2),"")</f>
        <v>0</v>
      </c>
      <c r="AJ5" s="10" t="n">
        <f aca="false">IF(AI4&lt;&gt;AI5,AJ4+1,AJ4)</f>
        <v>1</v>
      </c>
      <c r="AL5" s="10" t="n">
        <f aca="false">IF(ISNUMBER(SMALL(L:L,ROW()-2)),SMALL(L:L,ROW()-2),"")</f>
        <v>1</v>
      </c>
      <c r="AM5" s="10" t="n">
        <f aca="false">IF(AL4&lt;&gt;AL5,AM4+1,AM4)</f>
        <v>2</v>
      </c>
      <c r="AO5" s="10" t="n">
        <f aca="false">IF(ISNUMBER(LARGE(N:N,ROW()-2)),LARGE(N:N,ROW()-2),"")</f>
        <v>18</v>
      </c>
      <c r="AP5" s="10" t="n">
        <f aca="false">IF(AO4&lt;&gt;AO5,AP4+1,AP4)</f>
        <v>3</v>
      </c>
      <c r="AR5" s="10" t="str">
        <f aca="false">IF(ISNUMBER(SMALL(#REF!,ROW()-2)),SMALL(#REF!,ROW()-2),"")</f>
        <v/>
      </c>
      <c r="AS5" s="10" t="n">
        <f aca="false">IF(AR4&lt;&gt;AR5,AS4+1,AS4)</f>
        <v>1</v>
      </c>
      <c r="AU5" s="67"/>
      <c r="AV5" s="13" t="str">
        <f aca="false">IF(ISNUMBER(LARGE(AU:AU,ROW()-2)),LARGE(AU:AU,ROW()-2),"")</f>
        <v/>
      </c>
      <c r="AW5" s="10" t="n">
        <f aca="false">IF(AV5&lt;&gt;0,IF(AV4&lt;&gt;AV5,AW4+1,AW4),"")</f>
        <v>1</v>
      </c>
      <c r="AX5" s="68"/>
      <c r="AY5" s="69"/>
      <c r="AZ5" s="68"/>
      <c r="BA5" s="10" t="n">
        <f aca="false">IF(ISNUMBER(SMALL(P:P,ROW()-2)),SMALL(P:P,ROW()-2),"")</f>
        <v>32</v>
      </c>
      <c r="BB5" s="10" t="n">
        <f aca="false">IF(BA4&lt;&gt;BA5,BB4+1,BB4)</f>
        <v>3</v>
      </c>
      <c r="BC5" s="68"/>
      <c r="BE5" s="10" t="n">
        <f aca="false">IF(ISNUMBER(SMALL(R:R,ROW()-2)),SMALL(R:R,ROW()-2),"")</f>
        <v>7</v>
      </c>
      <c r="BF5" s="10" t="n">
        <f aca="false">IF(BE4&lt;&gt;BE5,BF4+1,BF4)</f>
        <v>2</v>
      </c>
      <c r="BI5" s="68"/>
      <c r="BJ5" s="70"/>
      <c r="BK5" s="71"/>
      <c r="BL5" s="71"/>
      <c r="BM5" s="72"/>
      <c r="BN5" s="72"/>
      <c r="BO5" s="72"/>
      <c r="BP5" s="72"/>
      <c r="BQ5" s="73"/>
      <c r="BR5" s="73"/>
      <c r="BS5" s="16" t="n">
        <f aca="false">IF(ISNUMBER(SMALL(BQ:BQ,ROW()-2)),SMALL(BQ:BQ,ROW()-2),"")</f>
        <v>1.32114107103106E+017</v>
      </c>
      <c r="BT5" s="10" t="n">
        <f aca="false">IF(BS4&lt;&gt;BS5,BT4+1,BT4)</f>
        <v>3</v>
      </c>
      <c r="BW5" s="10" t="n">
        <f aca="false">IF(ISNUMBER(LARGE(H:H,ROW()-2)),LARGE(H:H,ROW()-2),"")</f>
        <v>10</v>
      </c>
      <c r="BX5" s="10" t="n">
        <f aca="false">IF(BW4&lt;&gt;BW5,BX4+1,BX4)</f>
        <v>1</v>
      </c>
      <c r="BZ5" s="12" t="n">
        <f aca="false">VLOOKUP(H5,BW:BX,2,0)</f>
        <v>1</v>
      </c>
      <c r="CD5" s="12"/>
      <c r="CE5" s="12"/>
      <c r="CF5" s="12" t="n">
        <f aca="false">VLOOKUP(F5,AF:AG,2,0)</f>
        <v>1</v>
      </c>
      <c r="CG5" s="74"/>
      <c r="CH5" s="44" t="str">
        <f aca="false">IF(ISNUMBER(J5),VLOOKUP(J5,AI:AJ,2,0),"")</f>
        <v> </v>
      </c>
      <c r="CI5" s="12"/>
      <c r="CJ5" s="12"/>
      <c r="CK5" s="12"/>
      <c r="CL5" s="30"/>
      <c r="CM5" s="30"/>
      <c r="CN5" s="30"/>
      <c r="CO5" s="30"/>
      <c r="CP5" s="30"/>
      <c r="CQ5" s="30"/>
      <c r="CR5" s="30"/>
      <c r="CS5" s="30"/>
      <c r="CT5" s="30"/>
      <c r="CU5" s="30"/>
      <c r="CV5" s="30"/>
      <c r="CW5" s="30"/>
    </row>
    <row r="6" customFormat="false" ht="11.25" hidden="false" customHeight="true" outlineLevel="0" collapsed="false">
      <c r="A6" s="80"/>
      <c r="B6" s="80" t="str">
        <f aca="false">IF(MOD(ROW(),3)=2,((ROW()+1)/3)-1,"")</f>
        <v/>
      </c>
      <c r="C6" s="51" t="str">
        <f aca="false">CONCATENATE(B8,"A")</f>
        <v>2A</v>
      </c>
      <c r="D6" s="52" t="s">
        <v>37</v>
      </c>
      <c r="E6" s="81" t="s">
        <v>38</v>
      </c>
      <c r="F6" s="54" t="n">
        <v>20</v>
      </c>
      <c r="G6" s="55" t="n">
        <f aca="false">IF(ISBLANK(F6),"",IF(F6=0,$CE$2,CF6))</f>
        <v>5</v>
      </c>
      <c r="H6" s="54" t="n">
        <v>7</v>
      </c>
      <c r="I6" s="55" t="n">
        <f aca="false">IF(ISBLANK(H6),"",IF(H6=0,$BY$2,BZ6))</f>
        <v>4</v>
      </c>
      <c r="J6" s="54" t="n">
        <v>0</v>
      </c>
      <c r="K6" s="55" t="n">
        <f aca="false">IF(ISBLANK(J6),"",IF(J6=0,$CJ$2,CH6))</f>
        <v>1</v>
      </c>
      <c r="L6" s="54" t="n">
        <v>9</v>
      </c>
      <c r="M6" s="55" t="n">
        <f aca="false">IF(ISNUMBER(L6),VLOOKUP(L6,AL:AM,2,0),"")</f>
        <v>10</v>
      </c>
      <c r="N6" s="82" t="n">
        <v>15</v>
      </c>
      <c r="O6" s="83" t="n">
        <f aca="false">IF(ISBLANK(N6),"",IF(N6=0,$CF$2,CG6))</f>
        <v>6</v>
      </c>
      <c r="P6" s="84" t="n">
        <f aca="false">IF(ISNUMBER(O6),IF(ISNUMBER(O6),IF(ISNUMBER(O6),O6+G6+G7+G8+I6+I7+I8+K6+K7+K8+M6+M7+M8,""),""),"")</f>
        <v>80</v>
      </c>
      <c r="Q6" s="60" t="n">
        <f aca="false">IF(ISNUMBER(P6),VLOOKUP(BQ6,BS:BT,2,0),"")</f>
        <v>22</v>
      </c>
      <c r="R6" s="55" t="n">
        <f aca="false">IF(ISNUMBER(G6),IF(ISNUMBER(K6),IF(ISNUMBER(M6),SUM(G6,I6,K6,M6),""),""),"")</f>
        <v>20</v>
      </c>
      <c r="S6" s="61" t="n">
        <f aca="false">IF(ISNUMBER(R6),VLOOKUP(AA6,AB:AC,2,0),"")</f>
        <v>39</v>
      </c>
      <c r="T6" s="62"/>
      <c r="U6" s="63"/>
      <c r="V6" s="63"/>
      <c r="W6" s="25" t="n">
        <f aca="false">G6</f>
        <v>5</v>
      </c>
      <c r="X6" s="64" t="n">
        <f aca="false">K6</f>
        <v>1</v>
      </c>
      <c r="Y6" s="65" t="n">
        <f aca="false">M6</f>
        <v>10</v>
      </c>
      <c r="Z6" s="66" t="n">
        <f aca="false">I6</f>
        <v>4</v>
      </c>
      <c r="AA6" s="16" t="n">
        <f aca="false">IF(ISNUMBER(R6),CONCATENATE(R6+100,W6+100,Z6+100,X6+100,Y6+100)+0,"")</f>
        <v>120105104101110</v>
      </c>
      <c r="AB6" s="16" t="n">
        <f aca="false">IF(ISNUMBER(SMALL(AA:AA,ROW()-2)),SMALL(AA:AA,ROW()-2),"")</f>
        <v>107102103101101</v>
      </c>
      <c r="AC6" s="10" t="n">
        <f aca="false">IF(AB5&lt;&gt;AB6,AC5+1,AC5)</f>
        <v>3</v>
      </c>
      <c r="AF6" s="10" t="n">
        <f aca="false">IF(ISNUMBER(LARGE(F:F,ROW()-2)),LARGE(F:F,ROW()-2),"")</f>
        <v>24</v>
      </c>
      <c r="AG6" s="10" t="n">
        <f aca="false">IF(AF5&lt;&gt;AF6,AG5+1,AG5)</f>
        <v>1</v>
      </c>
      <c r="AI6" s="10" t="n">
        <f aca="false">IF(ISNUMBER(SMALL(J:J,ROW()-2)),SMALL(J:J,ROW()-2),"")</f>
        <v>0</v>
      </c>
      <c r="AJ6" s="10" t="n">
        <f aca="false">IF(AI5&lt;&gt;AI6,AJ5+1,AJ5)</f>
        <v>1</v>
      </c>
      <c r="AL6" s="10" t="n">
        <f aca="false">IF(ISNUMBER(SMALL(L:L,ROW()-2)),SMALL(L:L,ROW()-2),"")</f>
        <v>1</v>
      </c>
      <c r="AM6" s="10" t="n">
        <f aca="false">IF(AL5&lt;&gt;AL6,AM5+1,AM5)</f>
        <v>2</v>
      </c>
      <c r="AO6" s="10" t="n">
        <f aca="false">IF(ISNUMBER(LARGE(N:N,ROW()-2)),LARGE(N:N,ROW()-2),"")</f>
        <v>18</v>
      </c>
      <c r="AP6" s="10" t="n">
        <f aca="false">IF(AO5&lt;&gt;AO6,AP5+1,AP5)</f>
        <v>3</v>
      </c>
      <c r="AR6" s="10" t="str">
        <f aca="false">IF(ISNUMBER(SMALL(#REF!,ROW()-2)),SMALL(#REF!,ROW()-2),"")</f>
        <v/>
      </c>
      <c r="AS6" s="10" t="n">
        <f aca="false">IF(AR5&lt;&gt;AR6,AS5+1,AS5)</f>
        <v>1</v>
      </c>
      <c r="AU6" s="67" t="e">
        <f aca="false">IF(#REF!,#REF!+0,)</f>
        <v>#REF!</v>
      </c>
      <c r="AV6" s="13" t="str">
        <f aca="false">IF(ISNUMBER(LARGE(AU:AU,ROW()-2)),LARGE(AU:AU,ROW()-2),"")</f>
        <v/>
      </c>
      <c r="AW6" s="10" t="n">
        <f aca="false">IF(AV6&lt;&gt;0,IF(AV5&lt;&gt;AV6,AW5+1,AW5),"")</f>
        <v>1</v>
      </c>
      <c r="AX6" s="68" t="str">
        <f aca="false">IF(ISNUMBER(AU6),VLOOKUP(AU6,AV:AW,2,0),"")</f>
        <v/>
      </c>
      <c r="AY6" s="69"/>
      <c r="AZ6" s="68" t="n">
        <f aca="false">P6</f>
        <v>80</v>
      </c>
      <c r="BA6" s="10" t="n">
        <f aca="false">IF(ISNUMBER(SMALL(P:P,ROW()-2)),SMALL(P:P,ROW()-2),"")</f>
        <v>47</v>
      </c>
      <c r="BB6" s="10" t="n">
        <f aca="false">IF(BA5&lt;&gt;BA6,BB5+1,BB5)</f>
        <v>4</v>
      </c>
      <c r="BC6" s="68" t="n">
        <f aca="false">IF(ISNUMBER(AZ6),VLOOKUP(AZ6,BA:BB,2,0),"")</f>
        <v>18</v>
      </c>
      <c r="BE6" s="10" t="n">
        <f aca="false">IF(ISNUMBER(SMALL(R:R,ROW()-2)),SMALL(R:R,ROW()-2),"")</f>
        <v>7</v>
      </c>
      <c r="BF6" s="10" t="n">
        <f aca="false">IF(BE5&lt;&gt;BE6,BF5+1,BF5)</f>
        <v>2</v>
      </c>
      <c r="BI6" s="68" t="n">
        <f aca="false">P6</f>
        <v>80</v>
      </c>
      <c r="BJ6" s="85" t="n">
        <f aca="false">SUM(G6,G7,G8)</f>
        <v>20</v>
      </c>
      <c r="BK6" s="71" t="n">
        <f aca="false">SUM(I6,I7,I8)</f>
        <v>15</v>
      </c>
      <c r="BL6" s="72" t="n">
        <f aca="false">SUM(M6,M7,M8)</f>
        <v>31</v>
      </c>
      <c r="BM6" s="72" t="n">
        <f aca="false">O6</f>
        <v>6</v>
      </c>
      <c r="BN6" s="72" t="e">
        <f aca="false">#REF!</f>
        <v>#REF!</v>
      </c>
      <c r="BO6" s="72" t="n">
        <f aca="false">SUM(K6,K7,K8)</f>
        <v>8</v>
      </c>
      <c r="BP6" s="72" t="e">
        <f aca="false">#REF!</f>
        <v>#REF!</v>
      </c>
      <c r="BQ6" s="73" t="n">
        <f aca="false">IF(ISNUMBER(P6),CONCATENATE(BI6+100,BJ6+100,BK6+100,BO6+100,BL6+100,BM6+100)+0,"")</f>
        <v>1.80120115108131E+017</v>
      </c>
      <c r="BR6" s="73" t="n">
        <f aca="false">IF(ISNUMBER(SMALL(BQ:BQ,ROW()-2)),SMALL(BQ:BQ,ROW()-2),"")</f>
        <v>1.47117108103111E+017</v>
      </c>
      <c r="BS6" s="16" t="n">
        <f aca="false">IF(ISNUMBER(SMALL(BQ:BQ,ROW()-2)),SMALL(BQ:BQ,ROW()-2),"")</f>
        <v>1.47117108103111E+017</v>
      </c>
      <c r="BT6" s="10" t="n">
        <f aca="false">IF(BS5&lt;&gt;BS6,BT5+1,BT5)</f>
        <v>4</v>
      </c>
      <c r="BW6" s="10" t="n">
        <f aca="false">IF(ISNUMBER(LARGE(H:H,ROW()-2)),LARGE(H:H,ROW()-2),"")</f>
        <v>9</v>
      </c>
      <c r="BX6" s="10" t="n">
        <f aca="false">IF(BW5&lt;&gt;BW6,BX5+1,BX5)</f>
        <v>2</v>
      </c>
      <c r="BZ6" s="12" t="n">
        <f aca="false">VLOOKUP(H6,BW:BX,2,0)</f>
        <v>4</v>
      </c>
      <c r="CD6" s="12"/>
      <c r="CE6" s="12"/>
      <c r="CF6" s="12" t="n">
        <f aca="false">VLOOKUP(F6,AF:AG,2,0)</f>
        <v>5</v>
      </c>
      <c r="CG6" s="86" t="n">
        <f aca="false">VLOOKUP(N6,AO:AP,2,0)</f>
        <v>6</v>
      </c>
      <c r="CH6" s="44" t="str">
        <f aca="false">IF(ISNUMBER(J6),VLOOKUP(J6,AI:AJ,2,0),"")</f>
        <v> </v>
      </c>
      <c r="CI6" s="12"/>
      <c r="CJ6" s="12"/>
      <c r="CK6" s="12"/>
      <c r="CL6" s="30"/>
      <c r="CM6" s="30"/>
      <c r="CN6" s="30"/>
      <c r="CO6" s="30"/>
      <c r="CP6" s="30"/>
      <c r="CQ6" s="30"/>
      <c r="CR6" s="30"/>
      <c r="CS6" s="30"/>
      <c r="CT6" s="30"/>
      <c r="CU6" s="30"/>
      <c r="CV6" s="30"/>
      <c r="CW6" s="30"/>
    </row>
    <row r="7" customFormat="false" ht="11.25" hidden="false" customHeight="true" outlineLevel="0" collapsed="false">
      <c r="A7" s="80"/>
      <c r="B7" s="80" t="str">
        <f aca="false">IF(MOD(ROW(),3)=2,((ROW()+1)/3)-1,"")</f>
        <v/>
      </c>
      <c r="C7" s="51" t="str">
        <f aca="false">CONCATENATE(B8,"B")</f>
        <v>2B</v>
      </c>
      <c r="D7" s="52" t="s">
        <v>39</v>
      </c>
      <c r="E7" s="81"/>
      <c r="F7" s="54" t="n">
        <v>19</v>
      </c>
      <c r="G7" s="55" t="n">
        <f aca="false">IF(ISBLANK(F7),"",IF(F7=0,$CE$2,CF7))</f>
        <v>6</v>
      </c>
      <c r="H7" s="54" t="n">
        <v>6</v>
      </c>
      <c r="I7" s="55" t="n">
        <f aca="false">IF(ISBLANK(H7),"",IF(H7=0,$BY$2,BZ7))</f>
        <v>5</v>
      </c>
      <c r="J7" s="54" t="n">
        <v>30</v>
      </c>
      <c r="K7" s="55" t="n">
        <f aca="false">IF(ISBLANK(J7),"",IF(J7=0,$CJ$2,CH7))</f>
        <v>6</v>
      </c>
      <c r="L7" s="54" t="n">
        <v>10</v>
      </c>
      <c r="M7" s="55" t="n">
        <f aca="false">IF(ISNUMBER(L7),VLOOKUP(L7,AL:AM,2,0),"")</f>
        <v>11</v>
      </c>
      <c r="N7" s="82"/>
      <c r="O7" s="83"/>
      <c r="P7" s="84"/>
      <c r="Q7" s="60"/>
      <c r="R7" s="55" t="n">
        <f aca="false">IF(ISNUMBER(G7),IF(ISNUMBER(K7),IF(ISNUMBER(M7),SUM(G7,I7,K7,M7),""),""),"")</f>
        <v>28</v>
      </c>
      <c r="S7" s="61" t="n">
        <f aca="false">IF(ISNUMBER(R7),VLOOKUP(AA7,AB:AC,2,0),"")</f>
        <v>71</v>
      </c>
      <c r="T7" s="62"/>
      <c r="U7" s="63"/>
      <c r="V7" s="63"/>
      <c r="W7" s="25" t="n">
        <f aca="false">G7</f>
        <v>6</v>
      </c>
      <c r="X7" s="64" t="n">
        <f aca="false">K7</f>
        <v>6</v>
      </c>
      <c r="Y7" s="65" t="n">
        <f aca="false">M7</f>
        <v>11</v>
      </c>
      <c r="Z7" s="66" t="n">
        <f aca="false">I7</f>
        <v>5</v>
      </c>
      <c r="AA7" s="16" t="n">
        <f aca="false">IF(ISNUMBER(R7),CONCATENATE(R7+100,W7+100,Z7+100,X7+100,Y7+100)+0,"")</f>
        <v>128106105106111</v>
      </c>
      <c r="AB7" s="16" t="n">
        <f aca="false">IF(ISNUMBER(SMALL(AA:AA,ROW()-2)),SMALL(AA:AA,ROW()-2),"")</f>
        <v>108101103101103</v>
      </c>
      <c r="AC7" s="10" t="n">
        <f aca="false">IF(AB6&lt;&gt;AB7,AC6+1,AC6)</f>
        <v>4</v>
      </c>
      <c r="AF7" s="10" t="n">
        <f aca="false">IF(ISNUMBER(LARGE(F:F,ROW()-2)),LARGE(F:F,ROW()-2),"")</f>
        <v>23</v>
      </c>
      <c r="AG7" s="10" t="n">
        <f aca="false">IF(AF6&lt;&gt;AF7,AG6+1,AG6)</f>
        <v>2</v>
      </c>
      <c r="AI7" s="10" t="n">
        <f aca="false">IF(ISNUMBER(SMALL(J:J,ROW()-2)),SMALL(J:J,ROW()-2),"")</f>
        <v>0</v>
      </c>
      <c r="AJ7" s="10" t="n">
        <f aca="false">IF(AI6&lt;&gt;AI7,AJ6+1,AJ6)</f>
        <v>1</v>
      </c>
      <c r="AL7" s="10" t="n">
        <f aca="false">IF(ISNUMBER(SMALL(L:L,ROW()-2)),SMALL(L:L,ROW()-2),"")</f>
        <v>1</v>
      </c>
      <c r="AM7" s="10" t="n">
        <f aca="false">IF(AL6&lt;&gt;AL7,AM6+1,AM6)</f>
        <v>2</v>
      </c>
      <c r="AO7" s="10" t="n">
        <f aca="false">IF(ISNUMBER(LARGE(N:N,ROW()-2)),LARGE(N:N,ROW()-2),"")</f>
        <v>17</v>
      </c>
      <c r="AP7" s="10" t="n">
        <f aca="false">IF(AO6&lt;&gt;AO7,AP6+1,AP6)</f>
        <v>4</v>
      </c>
      <c r="AR7" s="10" t="str">
        <f aca="false">IF(ISNUMBER(SMALL(#REF!,ROW()-2)),SMALL(#REF!,ROW()-2),"")</f>
        <v/>
      </c>
      <c r="AS7" s="10" t="n">
        <f aca="false">IF(AR6&lt;&gt;AR7,AS6+1,AS6)</f>
        <v>1</v>
      </c>
      <c r="AU7" s="67"/>
      <c r="AV7" s="13" t="str">
        <f aca="false">IF(ISNUMBER(LARGE(AU:AU,ROW()-2)),LARGE(AU:AU,ROW()-2),"")</f>
        <v/>
      </c>
      <c r="AW7" s="10" t="n">
        <f aca="false">IF(AV7&lt;&gt;0,IF(AV6&lt;&gt;AV7,AW6+1,AW6),"")</f>
        <v>1</v>
      </c>
      <c r="AX7" s="68"/>
      <c r="AY7" s="69"/>
      <c r="AZ7" s="68"/>
      <c r="BA7" s="10" t="n">
        <f aca="false">IF(ISNUMBER(SMALL(P:P,ROW()-2)),SMALL(P:P,ROW()-2),"")</f>
        <v>48</v>
      </c>
      <c r="BB7" s="10" t="n">
        <f aca="false">IF(BA6&lt;&gt;BA7,BB6+1,BB6)</f>
        <v>5</v>
      </c>
      <c r="BC7" s="68"/>
      <c r="BE7" s="10" t="n">
        <f aca="false">IF(ISNUMBER(SMALL(R:R,ROW()-2)),SMALL(R:R,ROW()-2),"")</f>
        <v>8</v>
      </c>
      <c r="BF7" s="10" t="n">
        <f aca="false">IF(BE6&lt;&gt;BE7,BF6+1,BF6)</f>
        <v>3</v>
      </c>
      <c r="BI7" s="68"/>
      <c r="BJ7" s="85"/>
      <c r="BK7" s="71"/>
      <c r="BL7" s="72"/>
      <c r="BM7" s="72"/>
      <c r="BN7" s="72"/>
      <c r="BO7" s="72"/>
      <c r="BP7" s="72"/>
      <c r="BQ7" s="73"/>
      <c r="BR7" s="73"/>
      <c r="BS7" s="16" t="n">
        <f aca="false">IF(ISNUMBER(SMALL(BQ:BQ,ROW()-2)),SMALL(BQ:BQ,ROW()-2),"")</f>
        <v>1.4811911110311E+017</v>
      </c>
      <c r="BT7" s="10" t="n">
        <f aca="false">IF(BS6&lt;&gt;BS7,BT6+1,BT6)</f>
        <v>5</v>
      </c>
      <c r="BW7" s="10" t="n">
        <f aca="false">IF(ISNUMBER(LARGE(H:H,ROW()-2)),LARGE(H:H,ROW()-2),"")</f>
        <v>9</v>
      </c>
      <c r="BX7" s="10" t="n">
        <f aca="false">IF(BW6&lt;&gt;BW7,BX6+1,BX6)</f>
        <v>2</v>
      </c>
      <c r="BZ7" s="12" t="n">
        <f aca="false">VLOOKUP(H7,BW:BX,2,0)</f>
        <v>5</v>
      </c>
      <c r="CD7" s="12"/>
      <c r="CE7" s="12"/>
      <c r="CF7" s="12" t="n">
        <f aca="false">VLOOKUP(F7,AF:AG,2,0)</f>
        <v>6</v>
      </c>
      <c r="CG7" s="86"/>
      <c r="CH7" s="44" t="n">
        <f aca="false">IF(ISNUMBER(J7),VLOOKUP(J7,AI:AJ,2,0),"")</f>
        <v>6</v>
      </c>
      <c r="CI7" s="12"/>
      <c r="CJ7" s="12"/>
      <c r="CK7" s="12"/>
      <c r="CL7" s="30"/>
      <c r="CM7" s="30"/>
      <c r="CN7" s="30"/>
      <c r="CO7" s="30"/>
      <c r="CP7" s="30"/>
      <c r="CQ7" s="30"/>
      <c r="CR7" s="30"/>
      <c r="CS7" s="30"/>
      <c r="CT7" s="30"/>
      <c r="CU7" s="30"/>
      <c r="CV7" s="30"/>
      <c r="CW7" s="30"/>
    </row>
    <row r="8" customFormat="false" ht="11.25" hidden="false" customHeight="true" outlineLevel="0" collapsed="false">
      <c r="A8" s="80"/>
      <c r="B8" s="80" t="n">
        <f aca="false">IF(MOD(ROW(),3)=2,((ROW()+1)/3)-1,"")</f>
        <v>2</v>
      </c>
      <c r="C8" s="51" t="str">
        <f aca="false">CONCATENATE(B8,"C")</f>
        <v>2C</v>
      </c>
      <c r="D8" s="52" t="s">
        <v>40</v>
      </c>
      <c r="E8" s="81"/>
      <c r="F8" s="54" t="n">
        <v>16</v>
      </c>
      <c r="G8" s="55" t="n">
        <f aca="false">IF(ISBLANK(F8),"",IF(F8=0,$CE$2,CF8))</f>
        <v>9</v>
      </c>
      <c r="H8" s="54" t="n">
        <v>5</v>
      </c>
      <c r="I8" s="55" t="n">
        <f aca="false">IF(ISBLANK(H8),"",IF(H8=0,$BY$2,BZ8))</f>
        <v>6</v>
      </c>
      <c r="J8" s="78" t="n">
        <v>0</v>
      </c>
      <c r="K8" s="55" t="n">
        <f aca="false">IF(ISBLANK(J8),"",IF(J8=0,$CJ$2,CH8))</f>
        <v>1</v>
      </c>
      <c r="L8" s="78" t="n">
        <v>9</v>
      </c>
      <c r="M8" s="55" t="n">
        <f aca="false">IF(ISNUMBER(L8),VLOOKUP(L8,AL:AM,2,0),"")</f>
        <v>10</v>
      </c>
      <c r="N8" s="82"/>
      <c r="O8" s="83"/>
      <c r="P8" s="84"/>
      <c r="Q8" s="60"/>
      <c r="R8" s="55" t="n">
        <f aca="false">IF(ISNUMBER(G8),IF(ISNUMBER(K8),IF(ISNUMBER(M8),SUM(G8,I8,K8,M8),""),""),"")</f>
        <v>26</v>
      </c>
      <c r="S8" s="61" t="n">
        <f aca="false">IF(ISNUMBER(R8),VLOOKUP(AA8,AB:AC,2,0),"")</f>
        <v>63</v>
      </c>
      <c r="T8" s="62"/>
      <c r="U8" s="63"/>
      <c r="V8" s="63"/>
      <c r="W8" s="25" t="n">
        <f aca="false">G8</f>
        <v>9</v>
      </c>
      <c r="X8" s="64" t="n">
        <f aca="false">K8</f>
        <v>1</v>
      </c>
      <c r="Y8" s="65" t="n">
        <f aca="false">M8</f>
        <v>10</v>
      </c>
      <c r="Z8" s="66" t="n">
        <f aca="false">I8</f>
        <v>6</v>
      </c>
      <c r="AA8" s="16" t="n">
        <f aca="false">IF(ISNUMBER(R8),CONCATENATE(R8+100,W8+100,Z8+100,X8+100,Y8+100)+0,"")</f>
        <v>126109106101110</v>
      </c>
      <c r="AB8" s="16" t="n">
        <f aca="false">IF(ISNUMBER(SMALL(AA:AA,ROW()-2)),SMALL(AA:AA,ROW()-2),"")</f>
        <v>109103102101103</v>
      </c>
      <c r="AC8" s="10" t="n">
        <f aca="false">IF(AB7&lt;&gt;AB8,AC7+1,AC7)</f>
        <v>5</v>
      </c>
      <c r="AF8" s="10" t="n">
        <f aca="false">IF(ISNUMBER(LARGE(F:F,ROW()-2)),LARGE(F:F,ROW()-2),"")</f>
        <v>23</v>
      </c>
      <c r="AG8" s="10" t="n">
        <f aca="false">IF(AF7&lt;&gt;AF8,AG7+1,AG7)</f>
        <v>2</v>
      </c>
      <c r="AI8" s="10" t="n">
        <f aca="false">IF(ISNUMBER(SMALL(J:J,ROW()-2)),SMALL(J:J,ROW()-2),"")</f>
        <v>0</v>
      </c>
      <c r="AJ8" s="10" t="n">
        <f aca="false">IF(AI7&lt;&gt;AI8,AJ7+1,AJ7)</f>
        <v>1</v>
      </c>
      <c r="AL8" s="10" t="n">
        <f aca="false">IF(ISNUMBER(SMALL(L:L,ROW()-2)),SMALL(L:L,ROW()-2),"")</f>
        <v>1</v>
      </c>
      <c r="AM8" s="10" t="n">
        <f aca="false">IF(AL7&lt;&gt;AL8,AM7+1,AM7)</f>
        <v>2</v>
      </c>
      <c r="AO8" s="10" t="n">
        <f aca="false">IF(ISNUMBER(LARGE(N:N,ROW()-2)),LARGE(N:N,ROW()-2),"")</f>
        <v>17</v>
      </c>
      <c r="AP8" s="10" t="n">
        <f aca="false">IF(AO7&lt;&gt;AO8,AP7+1,AP7)</f>
        <v>4</v>
      </c>
      <c r="AR8" s="10" t="str">
        <f aca="false">IF(ISNUMBER(SMALL(#REF!,ROW()-2)),SMALL(#REF!,ROW()-2),"")</f>
        <v/>
      </c>
      <c r="AS8" s="10" t="n">
        <f aca="false">IF(AR7&lt;&gt;AR8,AS7+1,AS7)</f>
        <v>1</v>
      </c>
      <c r="AU8" s="67"/>
      <c r="AV8" s="13" t="str">
        <f aca="false">IF(ISNUMBER(LARGE(AU:AU,ROW()-2)),LARGE(AU:AU,ROW()-2),"")</f>
        <v/>
      </c>
      <c r="AW8" s="10" t="n">
        <f aca="false">IF(AV8&lt;&gt;0,IF(AV7&lt;&gt;AV8,AW7+1,AW7),"")</f>
        <v>1</v>
      </c>
      <c r="AX8" s="68"/>
      <c r="AY8" s="69"/>
      <c r="AZ8" s="68"/>
      <c r="BA8" s="10" t="n">
        <f aca="false">IF(ISNUMBER(SMALL(P:P,ROW()-2)),SMALL(P:P,ROW()-2),"")</f>
        <v>50</v>
      </c>
      <c r="BB8" s="10" t="n">
        <f aca="false">IF(BA7&lt;&gt;BA8,BB7+1,BB7)</f>
        <v>6</v>
      </c>
      <c r="BC8" s="68"/>
      <c r="BE8" s="10" t="n">
        <f aca="false">IF(ISNUMBER(SMALL(R:R,ROW()-2)),SMALL(R:R,ROW()-2),"")</f>
        <v>9</v>
      </c>
      <c r="BF8" s="10" t="n">
        <f aca="false">IF(BE7&lt;&gt;BE8,BF7+1,BF7)</f>
        <v>4</v>
      </c>
      <c r="BI8" s="68"/>
      <c r="BJ8" s="85"/>
      <c r="BK8" s="71"/>
      <c r="BL8" s="72"/>
      <c r="BM8" s="72"/>
      <c r="BN8" s="72"/>
      <c r="BO8" s="72"/>
      <c r="BP8" s="72"/>
      <c r="BQ8" s="73"/>
      <c r="BR8" s="73"/>
      <c r="BS8" s="16" t="n">
        <f aca="false">IF(ISNUMBER(SMALL(BQ:BQ,ROW()-2)),SMALL(BQ:BQ,ROW()-2),"")</f>
        <v>1.50117108103116E+017</v>
      </c>
      <c r="BT8" s="10" t="n">
        <f aca="false">IF(BS7&lt;&gt;BS8,BT7+1,BT7)</f>
        <v>6</v>
      </c>
      <c r="BW8" s="10" t="n">
        <f aca="false">IF(ISNUMBER(LARGE(H:H,ROW()-2)),LARGE(H:H,ROW()-2),"")</f>
        <v>9</v>
      </c>
      <c r="BX8" s="10" t="n">
        <f aca="false">IF(BW7&lt;&gt;BW8,BX7+1,BX7)</f>
        <v>2</v>
      </c>
      <c r="BZ8" s="12" t="n">
        <f aca="false">VLOOKUP(H8,BW:BX,2,0)</f>
        <v>6</v>
      </c>
      <c r="CD8" s="12"/>
      <c r="CE8" s="12"/>
      <c r="CF8" s="12" t="n">
        <f aca="false">VLOOKUP(F8,AF:AG,2,0)</f>
        <v>9</v>
      </c>
      <c r="CG8" s="86"/>
      <c r="CH8" s="44" t="str">
        <f aca="false">IF(ISNUMBER(J8),VLOOKUP(J8,AI:AJ,2,0),"")</f>
        <v> </v>
      </c>
      <c r="CI8" s="12"/>
      <c r="CJ8" s="12"/>
      <c r="CK8" s="12"/>
      <c r="CL8" s="30"/>
      <c r="CM8" s="30"/>
      <c r="CN8" s="30"/>
      <c r="CO8" s="30"/>
      <c r="CP8" s="30"/>
      <c r="CQ8" s="30"/>
      <c r="CR8" s="30"/>
      <c r="CS8" s="30"/>
      <c r="CT8" s="30"/>
      <c r="CU8" s="30"/>
      <c r="CV8" s="30"/>
      <c r="CW8" s="30"/>
    </row>
    <row r="9" customFormat="false" ht="11.25" hidden="false" customHeight="true" outlineLevel="0" collapsed="false">
      <c r="A9" s="80"/>
      <c r="B9" s="80" t="str">
        <f aca="false">IF(MOD(ROW(),3)=2,((ROW()+1)/3)-1,"")</f>
        <v/>
      </c>
      <c r="C9" s="51" t="str">
        <f aca="false">CONCATENATE(B11,"A")</f>
        <v>3A</v>
      </c>
      <c r="D9" s="52" t="s">
        <v>41</v>
      </c>
      <c r="E9" s="81" t="s">
        <v>42</v>
      </c>
      <c r="F9" s="54" t="n">
        <v>21</v>
      </c>
      <c r="G9" s="55" t="n">
        <f aca="false">IF(ISBLANK(F9),"",IF(F9=0,$CE$2,CF9))</f>
        <v>4</v>
      </c>
      <c r="H9" s="54" t="n">
        <v>8</v>
      </c>
      <c r="I9" s="55" t="n">
        <f aca="false">IF(ISBLANK(H9),"",IF(H9=0,$BY$2,BZ9))</f>
        <v>3</v>
      </c>
      <c r="J9" s="54" t="n">
        <v>0</v>
      </c>
      <c r="K9" s="55" t="n">
        <f aca="false">IF(ISBLANK(J9),"",IF(J9=0,$CJ$2,CH9))</f>
        <v>1</v>
      </c>
      <c r="L9" s="54" t="n">
        <v>9</v>
      </c>
      <c r="M9" s="56" t="n">
        <f aca="false">IF(ISNUMBER(L9),VLOOKUP(L9,AL:AM,2,0),"")</f>
        <v>10</v>
      </c>
      <c r="N9" s="82" t="n">
        <v>12</v>
      </c>
      <c r="O9" s="87" t="n">
        <f aca="false">IF(ISBLANK(N9),"",IF(N9=0,$CF$2,CG9))</f>
        <v>8</v>
      </c>
      <c r="P9" s="87" t="n">
        <f aca="false">IF(ISNUMBER(O9),IF(ISNUMBER(O9),IF(ISNUMBER(O9),O9+G9+G10+G11+I9+I10+I11+K9+K10+K11+M9+M10+M11,""),""),"")</f>
        <v>58</v>
      </c>
      <c r="Q9" s="60" t="n">
        <f aca="false">IF(ISNUMBER(P9),VLOOKUP(BQ9,BS:BT,2,0),"")</f>
        <v>8</v>
      </c>
      <c r="R9" s="55" t="n">
        <f aca="false">IF(ISNUMBER(G9),IF(ISNUMBER(K9),IF(ISNUMBER(M9),SUM(G9,I9,K9,M9),""),""),"")</f>
        <v>18</v>
      </c>
      <c r="S9" s="61" t="n">
        <f aca="false">IF(ISNUMBER(R9),VLOOKUP(AA9,AB:AC,2,0),"")</f>
        <v>26</v>
      </c>
      <c r="T9" s="62"/>
      <c r="U9" s="63"/>
      <c r="V9" s="63"/>
      <c r="W9" s="25" t="n">
        <f aca="false">G9</f>
        <v>4</v>
      </c>
      <c r="X9" s="64" t="n">
        <f aca="false">K9</f>
        <v>1</v>
      </c>
      <c r="Y9" s="65" t="n">
        <f aca="false">M9</f>
        <v>10</v>
      </c>
      <c r="Z9" s="66" t="n">
        <f aca="false">I9</f>
        <v>3</v>
      </c>
      <c r="AA9" s="16" t="n">
        <f aca="false">IF(ISNUMBER(R9),CONCATENATE(R9+100,W9+100,Z9+100,X9+100,Y9+100)+0,"")</f>
        <v>118104103101110</v>
      </c>
      <c r="AB9" s="16" t="n">
        <f aca="false">IF(ISNUMBER(SMALL(AA:AA,ROW()-2)),SMALL(AA:AA,ROW()-2),"")</f>
        <v>109104102101102</v>
      </c>
      <c r="AC9" s="10" t="n">
        <f aca="false">IF(AB8&lt;&gt;AB9,AC8+1,AC8)</f>
        <v>6</v>
      </c>
      <c r="AF9" s="10" t="n">
        <f aca="false">IF(ISNUMBER(LARGE(F:F,ROW()-2)),LARGE(F:F,ROW()-2),"")</f>
        <v>23</v>
      </c>
      <c r="AG9" s="10" t="n">
        <f aca="false">IF(AF8&lt;&gt;AF9,AG8+1,AG8)</f>
        <v>2</v>
      </c>
      <c r="AI9" s="10" t="n">
        <f aca="false">IF(ISNUMBER(SMALL(J:J,ROW()-2)),SMALL(J:J,ROW()-2),"")</f>
        <v>0</v>
      </c>
      <c r="AJ9" s="10" t="n">
        <f aca="false">IF(AI8&lt;&gt;AI9,AJ8+1,AJ8)</f>
        <v>1</v>
      </c>
      <c r="AL9" s="10" t="n">
        <f aca="false">IF(ISNUMBER(SMALL(L:L,ROW()-2)),SMALL(L:L,ROW()-2),"")</f>
        <v>1</v>
      </c>
      <c r="AM9" s="10" t="n">
        <f aca="false">IF(AL8&lt;&gt;AL9,AM8+1,AM8)</f>
        <v>2</v>
      </c>
      <c r="AO9" s="10" t="n">
        <f aca="false">IF(ISNUMBER(LARGE(N:N,ROW()-2)),LARGE(N:N,ROW()-2),"")</f>
        <v>16</v>
      </c>
      <c r="AP9" s="10" t="n">
        <f aca="false">IF(AO8&lt;&gt;AO9,AP8+1,AP8)</f>
        <v>5</v>
      </c>
      <c r="AR9" s="10" t="str">
        <f aca="false">IF(ISNUMBER(SMALL(#REF!,ROW()-2)),SMALL(#REF!,ROW()-2),"")</f>
        <v/>
      </c>
      <c r="AS9" s="10" t="n">
        <f aca="false">IF(AR8&lt;&gt;AR9,AS8+1,AS8)</f>
        <v>1</v>
      </c>
      <c r="AU9" s="67" t="e">
        <f aca="false">IF(#REF!,#REF!+0,)</f>
        <v>#REF!</v>
      </c>
      <c r="AV9" s="13" t="str">
        <f aca="false">IF(ISNUMBER(LARGE(AU:AU,ROW()-2)),LARGE(AU:AU,ROW()-2),"")</f>
        <v/>
      </c>
      <c r="AW9" s="10" t="n">
        <f aca="false">IF(AV9&lt;&gt;0,IF(AV8&lt;&gt;AV9,AW8+1,AW8),"")</f>
        <v>1</v>
      </c>
      <c r="AX9" s="68" t="str">
        <f aca="false">IF(ISNUMBER(AU9),VLOOKUP(AU9,AV:AW,2,0),"")</f>
        <v/>
      </c>
      <c r="AY9" s="69"/>
      <c r="AZ9" s="68" t="n">
        <f aca="false">P9</f>
        <v>58</v>
      </c>
      <c r="BA9" s="10" t="n">
        <f aca="false">IF(ISNUMBER(SMALL(P:P,ROW()-2)),SMALL(P:P,ROW()-2),"")</f>
        <v>54</v>
      </c>
      <c r="BB9" s="10" t="n">
        <f aca="false">IF(BA8&lt;&gt;BA9,BB8+1,BB8)</f>
        <v>7</v>
      </c>
      <c r="BC9" s="68" t="n">
        <f aca="false">IF(ISNUMBER(AZ9),VLOOKUP(AZ9,BA:BB,2,0),"")</f>
        <v>8</v>
      </c>
      <c r="BE9" s="10" t="n">
        <f aca="false">IF(ISNUMBER(SMALL(R:R,ROW()-2)),SMALL(R:R,ROW()-2),"")</f>
        <v>9</v>
      </c>
      <c r="BF9" s="10" t="n">
        <f aca="false">IF(BE8&lt;&gt;BE9,BF8+1,BF8)</f>
        <v>4</v>
      </c>
      <c r="BI9" s="68" t="n">
        <f aca="false">P9</f>
        <v>58</v>
      </c>
      <c r="BJ9" s="85" t="n">
        <f aca="false">SUM(G9,G10,G11)</f>
        <v>14</v>
      </c>
      <c r="BK9" s="71" t="n">
        <f aca="false">SUM(I9,I10,I11)</f>
        <v>9</v>
      </c>
      <c r="BL9" s="72" t="n">
        <f aca="false">SUM(M9,M10,M11)</f>
        <v>24</v>
      </c>
      <c r="BM9" s="72" t="n">
        <f aca="false">O9</f>
        <v>8</v>
      </c>
      <c r="BN9" s="72" t="e">
        <f aca="false">#REF!</f>
        <v>#REF!</v>
      </c>
      <c r="BO9" s="72" t="n">
        <f aca="false">SUM(K9,K10,K11)</f>
        <v>3</v>
      </c>
      <c r="BP9" s="72" t="e">
        <f aca="false">#REF!</f>
        <v>#REF!</v>
      </c>
      <c r="BQ9" s="73" t="n">
        <f aca="false">IF(ISNUMBER(P9),CONCATENATE(BI9+100,BJ9+100,BK9+100,BO9+100,BL9+100,BM9+100)+0,"")</f>
        <v>1.58114109103124E+017</v>
      </c>
      <c r="BR9" s="73" t="n">
        <f aca="false">IF(ISNUMBER(SMALL(BQ:BQ,ROW()-2)),SMALL(BQ:BQ,ROW()-2),"")</f>
        <v>1.54122110103113E+017</v>
      </c>
      <c r="BS9" s="16" t="n">
        <f aca="false">IF(ISNUMBER(SMALL(BQ:BQ,ROW()-2)),SMALL(BQ:BQ,ROW()-2),"")</f>
        <v>1.54122110103113E+017</v>
      </c>
      <c r="BT9" s="10" t="n">
        <f aca="false">IF(BS8&lt;&gt;BS9,BT8+1,BT8)</f>
        <v>7</v>
      </c>
      <c r="BW9" s="10" t="n">
        <f aca="false">IF(ISNUMBER(LARGE(H:H,ROW()-2)),LARGE(H:H,ROW()-2),"")</f>
        <v>9</v>
      </c>
      <c r="BX9" s="10" t="n">
        <f aca="false">IF(BW8&lt;&gt;BW9,BX8+1,BX8)</f>
        <v>2</v>
      </c>
      <c r="BZ9" s="12" t="n">
        <f aca="false">VLOOKUP(H9,BW:BX,2,0)</f>
        <v>3</v>
      </c>
      <c r="CD9" s="12"/>
      <c r="CE9" s="12"/>
      <c r="CF9" s="12" t="n">
        <f aca="false">VLOOKUP(F9,AF:AG,2,0)</f>
        <v>4</v>
      </c>
      <c r="CG9" s="74" t="n">
        <f aca="false">VLOOKUP(N9,AO:AP,2,0)</f>
        <v>8</v>
      </c>
      <c r="CH9" s="44" t="str">
        <f aca="false">IF(ISNUMBER(J9),VLOOKUP(J9,AI:AJ,2,0),"")</f>
        <v> </v>
      </c>
      <c r="CI9" s="12"/>
      <c r="CJ9" s="12"/>
      <c r="CK9" s="12"/>
      <c r="CL9" s="30"/>
      <c r="CM9" s="30"/>
      <c r="CN9" s="30"/>
      <c r="CO9" s="30"/>
      <c r="CP9" s="30"/>
      <c r="CQ9" s="30"/>
      <c r="CR9" s="30"/>
      <c r="CS9" s="30"/>
      <c r="CT9" s="30"/>
      <c r="CU9" s="30"/>
      <c r="CV9" s="30"/>
      <c r="CW9" s="30"/>
    </row>
    <row r="10" customFormat="false" ht="11.25" hidden="false" customHeight="true" outlineLevel="0" collapsed="false">
      <c r="A10" s="80"/>
      <c r="B10" s="80" t="str">
        <f aca="false">IF(MOD(ROW(),3)=2,((ROW()+1)/3)-1,"")</f>
        <v/>
      </c>
      <c r="C10" s="51" t="str">
        <f aca="false">CONCATENATE(B11,"B")</f>
        <v>3B</v>
      </c>
      <c r="D10" s="52" t="s">
        <v>43</v>
      </c>
      <c r="E10" s="81"/>
      <c r="F10" s="54" t="n">
        <v>21</v>
      </c>
      <c r="G10" s="55" t="n">
        <f aca="false">IF(ISBLANK(F10),"",IF(F10=0,$CE$2,CF10))</f>
        <v>4</v>
      </c>
      <c r="H10" s="54" t="n">
        <v>9</v>
      </c>
      <c r="I10" s="55" t="n">
        <f aca="false">IF(ISBLANK(H10),"",IF(H10=0,$BY$2,BZ10))</f>
        <v>2</v>
      </c>
      <c r="J10" s="54" t="n">
        <v>0</v>
      </c>
      <c r="K10" s="55" t="n">
        <f aca="false">IF(ISBLANK(J10),"",IF(J10=0,$CJ$2,CH10))</f>
        <v>1</v>
      </c>
      <c r="L10" s="54" t="n">
        <v>7</v>
      </c>
      <c r="M10" s="55" t="n">
        <f aca="false">IF(ISNUMBER(L10),VLOOKUP(L10,AL:AM,2,0),"")</f>
        <v>8</v>
      </c>
      <c r="N10" s="82"/>
      <c r="O10" s="87"/>
      <c r="P10" s="87"/>
      <c r="Q10" s="60"/>
      <c r="R10" s="55" t="n">
        <f aca="false">IF(ISNUMBER(G10),IF(ISNUMBER(K10),IF(ISNUMBER(M10),SUM(G10,I10,K10,M10),""),""),"")</f>
        <v>15</v>
      </c>
      <c r="S10" s="61" t="n">
        <f aca="false">IF(ISNUMBER(R10),VLOOKUP(AA10,AB:AC,2,0),"")</f>
        <v>15</v>
      </c>
      <c r="T10" s="62"/>
      <c r="U10" s="63"/>
      <c r="V10" s="63"/>
      <c r="W10" s="25" t="n">
        <f aca="false">G10</f>
        <v>4</v>
      </c>
      <c r="X10" s="64" t="n">
        <f aca="false">K10</f>
        <v>1</v>
      </c>
      <c r="Y10" s="65" t="n">
        <f aca="false">M10</f>
        <v>8</v>
      </c>
      <c r="Z10" s="66" t="n">
        <f aca="false">I10</f>
        <v>2</v>
      </c>
      <c r="AA10" s="16" t="n">
        <f aca="false">IF(ISNUMBER(R10),CONCATENATE(R10+100,W10+100,Z10+100,X10+100,Y10+100)+0,"")</f>
        <v>115104102101108</v>
      </c>
      <c r="AB10" s="16" t="n">
        <f aca="false">IF(ISNUMBER(SMALL(AA:AA,ROW()-2)),SMALL(AA:AA,ROW()-2),"")</f>
        <v>109106101101101</v>
      </c>
      <c r="AC10" s="10" t="n">
        <f aca="false">IF(AB9&lt;&gt;AB10,AC9+1,AC9)</f>
        <v>7</v>
      </c>
      <c r="AF10" s="10" t="n">
        <f aca="false">IF(ISNUMBER(LARGE(F:F,ROW()-2)),LARGE(F:F,ROW()-2),"")</f>
        <v>22</v>
      </c>
      <c r="AG10" s="10" t="n">
        <f aca="false">IF(AF9&lt;&gt;AF10,AG9+1,AG9)</f>
        <v>3</v>
      </c>
      <c r="AI10" s="10" t="n">
        <f aca="false">IF(ISNUMBER(SMALL(J:J,ROW()-2)),SMALL(J:J,ROW()-2),"")</f>
        <v>0</v>
      </c>
      <c r="AJ10" s="10" t="n">
        <f aca="false">IF(AI9&lt;&gt;AI10,AJ9+1,AJ9)</f>
        <v>1</v>
      </c>
      <c r="AL10" s="10" t="n">
        <f aca="false">IF(ISNUMBER(SMALL(L:L,ROW()-2)),SMALL(L:L,ROW()-2),"")</f>
        <v>1</v>
      </c>
      <c r="AM10" s="10" t="n">
        <f aca="false">IF(AL9&lt;&gt;AL10,AM9+1,AM9)</f>
        <v>2</v>
      </c>
      <c r="AO10" s="10" t="n">
        <f aca="false">IF(ISNUMBER(LARGE(N:N,ROW()-2)),LARGE(N:N,ROW()-2),"")</f>
        <v>16</v>
      </c>
      <c r="AP10" s="10" t="n">
        <f aca="false">IF(AO9&lt;&gt;AO10,AP9+1,AP9)</f>
        <v>5</v>
      </c>
      <c r="AR10" s="10" t="str">
        <f aca="false">IF(ISNUMBER(SMALL(#REF!,ROW()-2)),SMALL(#REF!,ROW()-2),"")</f>
        <v/>
      </c>
      <c r="AS10" s="10" t="n">
        <f aca="false">IF(AR9&lt;&gt;AR10,AS9+1,AS9)</f>
        <v>1</v>
      </c>
      <c r="AU10" s="67"/>
      <c r="AV10" s="13" t="str">
        <f aca="false">IF(ISNUMBER(LARGE(AU:AU,ROW()-2)),LARGE(AU:AU,ROW()-2),"")</f>
        <v/>
      </c>
      <c r="AW10" s="10" t="n">
        <f aca="false">IF(AV10&lt;&gt;0,IF(AV9&lt;&gt;AV10,AW9+1,AW9),"")</f>
        <v>1</v>
      </c>
      <c r="AX10" s="68"/>
      <c r="AY10" s="69"/>
      <c r="AZ10" s="68"/>
      <c r="BA10" s="10" t="n">
        <f aca="false">IF(ISNUMBER(SMALL(P:P,ROW()-2)),SMALL(P:P,ROW()-2),"")</f>
        <v>58</v>
      </c>
      <c r="BB10" s="10" t="n">
        <f aca="false">IF(BA9&lt;&gt;BA10,BB9+1,BB9)</f>
        <v>8</v>
      </c>
      <c r="BC10" s="68"/>
      <c r="BE10" s="10" t="n">
        <f aca="false">IF(ISNUMBER(SMALL(R:R,ROW()-2)),SMALL(R:R,ROW()-2),"")</f>
        <v>9</v>
      </c>
      <c r="BF10" s="10" t="n">
        <f aca="false">IF(BE9&lt;&gt;BE10,BF9+1,BF9)</f>
        <v>4</v>
      </c>
      <c r="BI10" s="68"/>
      <c r="BJ10" s="85"/>
      <c r="BK10" s="71"/>
      <c r="BL10" s="72"/>
      <c r="BM10" s="72"/>
      <c r="BN10" s="72"/>
      <c r="BO10" s="72"/>
      <c r="BP10" s="72"/>
      <c r="BQ10" s="73"/>
      <c r="BR10" s="73"/>
      <c r="BS10" s="16" t="n">
        <f aca="false">IF(ISNUMBER(SMALL(BQ:BQ,ROW()-2)),SMALL(BQ:BQ,ROW()-2),"")</f>
        <v>1.58114109103124E+017</v>
      </c>
      <c r="BT10" s="10" t="n">
        <f aca="false">IF(BS9&lt;&gt;BS10,BT9+1,BT9)</f>
        <v>8</v>
      </c>
      <c r="BW10" s="10" t="n">
        <f aca="false">IF(ISNUMBER(LARGE(H:H,ROW()-2)),LARGE(H:H,ROW()-2),"")</f>
        <v>9</v>
      </c>
      <c r="BX10" s="10" t="n">
        <f aca="false">IF(BW9&lt;&gt;BW10,BX9+1,BX9)</f>
        <v>2</v>
      </c>
      <c r="BZ10" s="12" t="n">
        <f aca="false">VLOOKUP(H10,BW:BX,2,0)</f>
        <v>2</v>
      </c>
      <c r="CD10" s="12"/>
      <c r="CE10" s="12"/>
      <c r="CF10" s="12" t="n">
        <f aca="false">VLOOKUP(F10,AF:AG,2,0)</f>
        <v>4</v>
      </c>
      <c r="CG10" s="74"/>
      <c r="CH10" s="44" t="str">
        <f aca="false">IF(ISNUMBER(J10),VLOOKUP(J10,AI:AJ,2,0),"")</f>
        <v> </v>
      </c>
      <c r="CI10" s="12"/>
      <c r="CJ10" s="12"/>
      <c r="CK10" s="12"/>
      <c r="CL10" s="30"/>
      <c r="CM10" s="30"/>
      <c r="CN10" s="30"/>
      <c r="CO10" s="30"/>
      <c r="CP10" s="30"/>
      <c r="CQ10" s="30"/>
      <c r="CR10" s="30"/>
      <c r="CS10" s="30"/>
      <c r="CT10" s="30"/>
      <c r="CU10" s="30"/>
      <c r="CV10" s="30"/>
      <c r="CW10" s="30"/>
    </row>
    <row r="11" customFormat="false" ht="11.25" hidden="false" customHeight="true" outlineLevel="0" collapsed="false">
      <c r="A11" s="80"/>
      <c r="B11" s="80" t="n">
        <f aca="false">IF(MOD(ROW(),3)=2,((ROW()+1)/3)-1,"")</f>
        <v>3</v>
      </c>
      <c r="C11" s="51" t="str">
        <f aca="false">CONCATENATE(B11,"C")</f>
        <v>3C</v>
      </c>
      <c r="D11" s="52" t="s">
        <v>44</v>
      </c>
      <c r="E11" s="81"/>
      <c r="F11" s="54" t="n">
        <v>19</v>
      </c>
      <c r="G11" s="55" t="n">
        <f aca="false">IF(ISBLANK(F11),"",IF(F11=0,$CE$2,CF11))</f>
        <v>6</v>
      </c>
      <c r="H11" s="54" t="n">
        <v>7</v>
      </c>
      <c r="I11" s="55" t="n">
        <f aca="false">IF(ISBLANK(H11),"",IF(H11=0,$BY$2,BZ11))</f>
        <v>4</v>
      </c>
      <c r="J11" s="54" t="n">
        <v>0</v>
      </c>
      <c r="K11" s="55" t="n">
        <f aca="false">IF(ISBLANK(J11),"",IF(J11=0,$CJ$2,CH11))</f>
        <v>1</v>
      </c>
      <c r="L11" s="54" t="n">
        <v>5</v>
      </c>
      <c r="M11" s="55" t="n">
        <f aca="false">IF(ISNUMBER(L11),VLOOKUP(L11,AL:AM,2,0),"")</f>
        <v>6</v>
      </c>
      <c r="N11" s="82"/>
      <c r="O11" s="87"/>
      <c r="P11" s="87"/>
      <c r="Q11" s="60"/>
      <c r="R11" s="55" t="n">
        <f aca="false">IF(ISNUMBER(G11),IF(ISNUMBER(K11),IF(ISNUMBER(M11),SUM(G11,I11,K11,M11),""),""),"")</f>
        <v>17</v>
      </c>
      <c r="S11" s="61" t="n">
        <f aca="false">IF(ISNUMBER(R11),VLOOKUP(AA11,AB:AC,2,0),"")</f>
        <v>25</v>
      </c>
      <c r="T11" s="62"/>
      <c r="U11" s="63"/>
      <c r="V11" s="63"/>
      <c r="W11" s="25" t="n">
        <f aca="false">G11</f>
        <v>6</v>
      </c>
      <c r="X11" s="64" t="n">
        <f aca="false">K11</f>
        <v>1</v>
      </c>
      <c r="Y11" s="65" t="n">
        <f aca="false">M11</f>
        <v>6</v>
      </c>
      <c r="Z11" s="66" t="n">
        <f aca="false">I11</f>
        <v>4</v>
      </c>
      <c r="AA11" s="16" t="n">
        <f aca="false">IF(ISNUMBER(R11),CONCATENATE(R11+100,W11+100,Z11+100,X11+100,Y11+100)+0,"")</f>
        <v>117106104101106</v>
      </c>
      <c r="AB11" s="16" t="n">
        <f aca="false">IF(ISNUMBER(SMALL(AA:AA,ROW()-2)),SMALL(AA:AA,ROW()-2),"")</f>
        <v>110104103101102</v>
      </c>
      <c r="AC11" s="10" t="n">
        <f aca="false">IF(AB10&lt;&gt;AB11,AC10+1,AC10)</f>
        <v>8</v>
      </c>
      <c r="AF11" s="10" t="n">
        <f aca="false">IF(ISNUMBER(LARGE(F:F,ROW()-2)),LARGE(F:F,ROW()-2),"")</f>
        <v>22</v>
      </c>
      <c r="AG11" s="10" t="n">
        <f aca="false">IF(AF10&lt;&gt;AF11,AG10+1,AG10)</f>
        <v>3</v>
      </c>
      <c r="AI11" s="10" t="n">
        <f aca="false">IF(ISNUMBER(SMALL(J:J,ROW()-2)),SMALL(J:J,ROW()-2),"")</f>
        <v>0</v>
      </c>
      <c r="AJ11" s="10" t="n">
        <f aca="false">IF(AI10&lt;&gt;AI11,AJ10+1,AJ10)</f>
        <v>1</v>
      </c>
      <c r="AL11" s="10" t="n">
        <f aca="false">IF(ISNUMBER(SMALL(L:L,ROW()-2)),SMALL(L:L,ROW()-2),"")</f>
        <v>2</v>
      </c>
      <c r="AM11" s="10" t="n">
        <f aca="false">IF(AL10&lt;&gt;AL11,AM10+1,AM10)</f>
        <v>3</v>
      </c>
      <c r="AO11" s="10" t="n">
        <f aca="false">IF(ISNUMBER(LARGE(N:N,ROW()-2)),LARGE(N:N,ROW()-2),"")</f>
        <v>16</v>
      </c>
      <c r="AP11" s="10" t="n">
        <f aca="false">IF(AO10&lt;&gt;AO11,AP10+1,AP10)</f>
        <v>5</v>
      </c>
      <c r="AR11" s="10" t="str">
        <f aca="false">IF(ISNUMBER(SMALL(#REF!,ROW()-2)),SMALL(#REF!,ROW()-2),"")</f>
        <v/>
      </c>
      <c r="AS11" s="10" t="n">
        <f aca="false">IF(AR10&lt;&gt;AR11,AS10+1,AS10)</f>
        <v>1</v>
      </c>
      <c r="AU11" s="67"/>
      <c r="AV11" s="13" t="str">
        <f aca="false">IF(ISNUMBER(LARGE(AU:AU,ROW()-2)),LARGE(AU:AU,ROW()-2),"")</f>
        <v/>
      </c>
      <c r="AW11" s="10" t="n">
        <f aca="false">IF(AV11&lt;&gt;0,IF(AV10&lt;&gt;AV11,AW10+1,AW10),"")</f>
        <v>1</v>
      </c>
      <c r="AX11" s="68"/>
      <c r="AY11" s="69"/>
      <c r="AZ11" s="68"/>
      <c r="BA11" s="10" t="n">
        <f aca="false">IF(ISNUMBER(SMALL(P:P,ROW()-2)),SMALL(P:P,ROW()-2),"")</f>
        <v>61</v>
      </c>
      <c r="BB11" s="10" t="n">
        <f aca="false">IF(BA10&lt;&gt;BA11,BB10+1,BB10)</f>
        <v>9</v>
      </c>
      <c r="BC11" s="68"/>
      <c r="BE11" s="10" t="n">
        <f aca="false">IF(ISNUMBER(SMALL(R:R,ROW()-2)),SMALL(R:R,ROW()-2),"")</f>
        <v>10</v>
      </c>
      <c r="BF11" s="10" t="n">
        <f aca="false">IF(BE10&lt;&gt;BE11,BF10+1,BF10)</f>
        <v>5</v>
      </c>
      <c r="BI11" s="68"/>
      <c r="BJ11" s="85"/>
      <c r="BK11" s="71"/>
      <c r="BL11" s="72"/>
      <c r="BM11" s="72"/>
      <c r="BN11" s="72"/>
      <c r="BO11" s="72"/>
      <c r="BP11" s="72"/>
      <c r="BQ11" s="73"/>
      <c r="BR11" s="73"/>
      <c r="BS11" s="16" t="n">
        <f aca="false">IF(ISNUMBER(SMALL(BQ:BQ,ROW()-2)),SMALL(BQ:BQ,ROW()-2),"")</f>
        <v>1.61117112103125E+017</v>
      </c>
      <c r="BT11" s="10" t="n">
        <f aca="false">IF(BS10&lt;&gt;BS11,BT10+1,BT10)</f>
        <v>9</v>
      </c>
      <c r="BW11" s="10" t="n">
        <f aca="false">IF(ISNUMBER(LARGE(H:H,ROW()-2)),LARGE(H:H,ROW()-2),"")</f>
        <v>9</v>
      </c>
      <c r="BX11" s="10" t="n">
        <f aca="false">IF(BW10&lt;&gt;BW11,BX10+1,BX10)</f>
        <v>2</v>
      </c>
      <c r="BZ11" s="12" t="n">
        <f aca="false">VLOOKUP(H11,BW:BX,2,0)</f>
        <v>4</v>
      </c>
      <c r="CD11" s="12"/>
      <c r="CE11" s="12"/>
      <c r="CF11" s="12" t="n">
        <f aca="false">VLOOKUP(F11,AF:AG,2,0)</f>
        <v>6</v>
      </c>
      <c r="CG11" s="74"/>
      <c r="CH11" s="44" t="str">
        <f aca="false">IF(ISNUMBER(J11),VLOOKUP(J11,AI:AJ,2,0),"")</f>
        <v> </v>
      </c>
      <c r="CI11" s="12"/>
      <c r="CJ11" s="12"/>
      <c r="CK11" s="12"/>
      <c r="CL11" s="30"/>
      <c r="CM11" s="30"/>
      <c r="CN11" s="30"/>
      <c r="CO11" s="30"/>
      <c r="CP11" s="30"/>
      <c r="CQ11" s="30"/>
      <c r="CR11" s="30"/>
      <c r="CS11" s="30"/>
      <c r="CT11" s="30"/>
      <c r="CU11" s="30"/>
      <c r="CV11" s="30"/>
      <c r="CW11" s="30"/>
    </row>
    <row r="12" customFormat="false" ht="11.25" hidden="false" customHeight="true" outlineLevel="0" collapsed="false">
      <c r="A12" s="80"/>
      <c r="B12" s="80" t="str">
        <f aca="false">IF(MOD(ROW(),3)=2,((ROW()+1)/3)-1,"")</f>
        <v/>
      </c>
      <c r="C12" s="51" t="str">
        <f aca="false">CONCATENATE(B14,"A")</f>
        <v>4A</v>
      </c>
      <c r="D12" s="52" t="s">
        <v>45</v>
      </c>
      <c r="E12" s="88" t="s">
        <v>46</v>
      </c>
      <c r="F12" s="54" t="n">
        <v>23</v>
      </c>
      <c r="G12" s="55" t="n">
        <f aca="false">IF(ISBLANK(F12),"",IF(F12=0,$CE$2,CF12))</f>
        <v>2</v>
      </c>
      <c r="H12" s="54" t="n">
        <v>7</v>
      </c>
      <c r="I12" s="55" t="n">
        <f aca="false">IF(ISBLANK(H12),"",IF(H12=0,$BY$2,BZ12))</f>
        <v>4</v>
      </c>
      <c r="J12" s="54" t="n">
        <v>0</v>
      </c>
      <c r="K12" s="55" t="n">
        <f aca="false">IF(ISBLANK(J12),"",IF(J12=0,$CJ$2,CH12))</f>
        <v>1</v>
      </c>
      <c r="L12" s="54" t="n">
        <v>11</v>
      </c>
      <c r="M12" s="55" t="n">
        <f aca="false">IF(ISNUMBER(L12),VLOOKUP(L12,AL:AM,2,0),"")</f>
        <v>12</v>
      </c>
      <c r="N12" s="82" t="n">
        <v>17</v>
      </c>
      <c r="O12" s="83" t="n">
        <f aca="false">IF(ISBLANK(N12),"",IF(N12=0,$CF$2,CG12))</f>
        <v>4</v>
      </c>
      <c r="P12" s="87" t="n">
        <f aca="false">IF(ISNUMBER(O12),IF(ISNUMBER(O12),IF(ISNUMBER(O12),O12+G12+G13+G14+I12+I13+I14+K12+K13+K14+M12+M13+M14,""),""),"")</f>
        <v>61</v>
      </c>
      <c r="Q12" s="60" t="n">
        <f aca="false">IF(ISNUMBER(P12),VLOOKUP(BQ12,BS:BT,2,0),"")</f>
        <v>9</v>
      </c>
      <c r="R12" s="55" t="n">
        <f aca="false">IF(ISNUMBER(G12),IF(ISNUMBER(K12),IF(ISNUMBER(M12),SUM(G12,I12,K12,M12),""),""),"")</f>
        <v>19</v>
      </c>
      <c r="S12" s="61" t="n">
        <f aca="false">IF(ISNUMBER(R12),VLOOKUP(AA12,AB:AC,2,0),"")</f>
        <v>31</v>
      </c>
      <c r="T12" s="89"/>
      <c r="U12" s="90"/>
      <c r="V12" s="90"/>
      <c r="W12" s="25" t="n">
        <f aca="false">G12</f>
        <v>2</v>
      </c>
      <c r="X12" s="64" t="n">
        <f aca="false">K12</f>
        <v>1</v>
      </c>
      <c r="Y12" s="65" t="n">
        <f aca="false">M12</f>
        <v>12</v>
      </c>
      <c r="Z12" s="66" t="n">
        <f aca="false">I12</f>
        <v>4</v>
      </c>
      <c r="AA12" s="16" t="n">
        <f aca="false">IF(ISNUMBER(R12),CONCATENATE(R12+100,W12+100,Z12+100,X12+100,Y12+100)+0,"")</f>
        <v>119102104101112</v>
      </c>
      <c r="AB12" s="16" t="n">
        <f aca="false">IF(ISNUMBER(SMALL(AA:AA,ROW()-2)),SMALL(AA:AA,ROW()-2),"")</f>
        <v>111104103101103</v>
      </c>
      <c r="AC12" s="10" t="n">
        <f aca="false">IF(AB11&lt;&gt;AB12,AC11+1,AC11)</f>
        <v>9</v>
      </c>
      <c r="AF12" s="10" t="n">
        <f aca="false">IF(ISNUMBER(LARGE(F:F,ROW()-2)),LARGE(F:F,ROW()-2),"")</f>
        <v>21</v>
      </c>
      <c r="AG12" s="10" t="n">
        <f aca="false">IF(AF11&lt;&gt;AF12,AG11+1,AG11)</f>
        <v>4</v>
      </c>
      <c r="AI12" s="10" t="n">
        <f aca="false">IF(ISNUMBER(SMALL(J:J,ROW()-2)),SMALL(J:J,ROW()-2),"")</f>
        <v>0</v>
      </c>
      <c r="AJ12" s="10" t="n">
        <f aca="false">IF(AI11&lt;&gt;AI12,AJ11+1,AJ11)</f>
        <v>1</v>
      </c>
      <c r="AL12" s="10" t="n">
        <f aca="false">IF(ISNUMBER(SMALL(L:L,ROW()-2)),SMALL(L:L,ROW()-2),"")</f>
        <v>2</v>
      </c>
      <c r="AM12" s="10" t="n">
        <f aca="false">IF(AL11&lt;&gt;AL12,AM11+1,AM11)</f>
        <v>3</v>
      </c>
      <c r="AO12" s="10" t="n">
        <f aca="false">IF(ISNUMBER(LARGE(N:N,ROW()-2)),LARGE(N:N,ROW()-2),"")</f>
        <v>16</v>
      </c>
      <c r="AP12" s="10" t="n">
        <f aca="false">IF(AO11&lt;&gt;AO12,AP11+1,AP11)</f>
        <v>5</v>
      </c>
      <c r="AR12" s="10" t="str">
        <f aca="false">IF(ISNUMBER(SMALL(#REF!,ROW()-2)),SMALL(#REF!,ROW()-2),"")</f>
        <v/>
      </c>
      <c r="AS12" s="10" t="n">
        <f aca="false">IF(AR11&lt;&gt;AR12,AS11+1,AS11)</f>
        <v>1</v>
      </c>
      <c r="AU12" s="67" t="e">
        <f aca="false">IF(#REF!,#REF!+0,)</f>
        <v>#REF!</v>
      </c>
      <c r="AV12" s="13" t="str">
        <f aca="false">IF(ISNUMBER(LARGE(AU:AU,ROW()-2)),LARGE(AU:AU,ROW()-2),"")</f>
        <v/>
      </c>
      <c r="AW12" s="10" t="n">
        <f aca="false">IF(AV12&lt;&gt;0,IF(AV11&lt;&gt;AV12,AW11+1,AW11),"")</f>
        <v>1</v>
      </c>
      <c r="AX12" s="68" t="str">
        <f aca="false">IF(ISNUMBER(AU12),VLOOKUP(AU12,AV:AW,2,0),"")</f>
        <v/>
      </c>
      <c r="AY12" s="69"/>
      <c r="AZ12" s="68" t="n">
        <f aca="false">P12</f>
        <v>61</v>
      </c>
      <c r="BA12" s="10" t="n">
        <f aca="false">IF(ISNUMBER(SMALL(P:P,ROW()-2)),SMALL(P:P,ROW()-2),"")</f>
        <v>61</v>
      </c>
      <c r="BB12" s="10" t="n">
        <f aca="false">IF(BA11&lt;&gt;BA12,BB11+1,BB11)</f>
        <v>9</v>
      </c>
      <c r="BC12" s="68" t="n">
        <f aca="false">IF(ISNUMBER(AZ12),VLOOKUP(AZ12,BA:BB,2,0),"")</f>
        <v>9</v>
      </c>
      <c r="BE12" s="10" t="n">
        <f aca="false">IF(ISNUMBER(SMALL(R:R,ROW()-2)),SMALL(R:R,ROW()-2),"")</f>
        <v>11</v>
      </c>
      <c r="BF12" s="10" t="n">
        <f aca="false">IF(BE11&lt;&gt;BE12,BF11+1,BF11)</f>
        <v>6</v>
      </c>
      <c r="BI12" s="68" t="n">
        <f aca="false">P12</f>
        <v>61</v>
      </c>
      <c r="BJ12" s="85" t="n">
        <f aca="false">SUM(G12,G13,G14)</f>
        <v>17</v>
      </c>
      <c r="BK12" s="71" t="n">
        <f aca="false">SUM(I12,I13,I14)</f>
        <v>12</v>
      </c>
      <c r="BL12" s="72" t="n">
        <f aca="false">SUM(M12,M13,M14)</f>
        <v>25</v>
      </c>
      <c r="BM12" s="72" t="n">
        <f aca="false">O12</f>
        <v>4</v>
      </c>
      <c r="BN12" s="72" t="e">
        <f aca="false">#REF!</f>
        <v>#REF!</v>
      </c>
      <c r="BO12" s="72" t="n">
        <f aca="false">SUM(K12,K13,K14)</f>
        <v>3</v>
      </c>
      <c r="BP12" s="72" t="e">
        <f aca="false">#REF!</f>
        <v>#REF!</v>
      </c>
      <c r="BQ12" s="73" t="n">
        <f aca="false">IF(ISNUMBER(P12),CONCATENATE(BI12+100,BJ12+100,BK12+100,BO12+100,BL12+100,BM12+100)+0,"")</f>
        <v>1.61117112103125E+017</v>
      </c>
      <c r="BR12" s="73" t="n">
        <f aca="false">IF(ISNUMBER(SMALL(BQ:BQ,ROW()-2)),SMALL(BQ:BQ,ROW()-2),"")</f>
        <v>1.61121112104116E+017</v>
      </c>
      <c r="BS12" s="16" t="n">
        <f aca="false">IF(ISNUMBER(SMALL(BQ:BQ,ROW()-2)),SMALL(BQ:BQ,ROW()-2),"")</f>
        <v>1.61121112104116E+017</v>
      </c>
      <c r="BT12" s="10" t="n">
        <f aca="false">IF(BS11&lt;&gt;BS12,BT11+1,BT11)</f>
        <v>10</v>
      </c>
      <c r="BW12" s="10" t="n">
        <f aca="false">IF(ISNUMBER(LARGE(H:H,ROW()-2)),LARGE(H:H,ROW()-2),"")</f>
        <v>9</v>
      </c>
      <c r="BX12" s="10" t="n">
        <f aca="false">IF(BW11&lt;&gt;BW12,BX11+1,BX11)</f>
        <v>2</v>
      </c>
      <c r="BZ12" s="12" t="n">
        <f aca="false">VLOOKUP(H12,BW:BX,2,0)</f>
        <v>4</v>
      </c>
      <c r="CD12" s="12"/>
      <c r="CE12" s="12"/>
      <c r="CF12" s="12" t="n">
        <f aca="false">VLOOKUP(F12,AF:AG,2,0)</f>
        <v>2</v>
      </c>
      <c r="CG12" s="86" t="n">
        <f aca="false">VLOOKUP(N12,AO:AP,2,0)</f>
        <v>4</v>
      </c>
      <c r="CH12" s="44" t="str">
        <f aca="false">IF(ISNUMBER(J12),VLOOKUP(J12,AI:AJ,2,0),"")</f>
        <v> </v>
      </c>
      <c r="CI12" s="12"/>
      <c r="CJ12" s="12"/>
      <c r="CK12" s="12"/>
      <c r="CL12" s="30"/>
      <c r="CM12" s="30"/>
      <c r="CN12" s="30"/>
      <c r="CO12" s="30"/>
      <c r="CP12" s="30"/>
      <c r="CQ12" s="30"/>
      <c r="CR12" s="30"/>
      <c r="CS12" s="30"/>
      <c r="CT12" s="30"/>
      <c r="CU12" s="30"/>
      <c r="CV12" s="30"/>
      <c r="CW12" s="30"/>
    </row>
    <row r="13" customFormat="false" ht="11.25" hidden="false" customHeight="true" outlineLevel="0" collapsed="false">
      <c r="A13" s="80"/>
      <c r="B13" s="80" t="str">
        <f aca="false">IF(MOD(ROW(),3)=2,((ROW()+1)/3)-1,"")</f>
        <v/>
      </c>
      <c r="C13" s="51" t="str">
        <f aca="false">CONCATENATE(B14,"B")</f>
        <v>4B</v>
      </c>
      <c r="D13" s="52" t="s">
        <v>47</v>
      </c>
      <c r="E13" s="88"/>
      <c r="F13" s="54" t="n">
        <v>15</v>
      </c>
      <c r="G13" s="55" t="n">
        <f aca="false">IF(ISBLANK(F13),"",IF(F13=0,$CE$2,CF13))</f>
        <v>10</v>
      </c>
      <c r="H13" s="54" t="n">
        <v>7</v>
      </c>
      <c r="I13" s="55" t="n">
        <f aca="false">IF(ISBLANK(H13),"",IF(H13=0,$BY$2,BZ13))</f>
        <v>4</v>
      </c>
      <c r="J13" s="54" t="n">
        <v>0</v>
      </c>
      <c r="K13" s="55" t="n">
        <f aca="false">IF(ISBLANK(J13),"",IF(J13=0,$CJ$2,CH13))</f>
        <v>1</v>
      </c>
      <c r="L13" s="54" t="n">
        <v>6</v>
      </c>
      <c r="M13" s="55" t="n">
        <f aca="false">IF(ISNUMBER(L13),VLOOKUP(L13,AL:AM,2,0),"")</f>
        <v>7</v>
      </c>
      <c r="N13" s="82"/>
      <c r="O13" s="83"/>
      <c r="P13" s="87"/>
      <c r="Q13" s="60"/>
      <c r="R13" s="55" t="n">
        <f aca="false">IF(ISNUMBER(G13),IF(ISNUMBER(K13),IF(ISNUMBER(M13),SUM(G13,I13,K13,M13),""),""),"")</f>
        <v>22</v>
      </c>
      <c r="S13" s="61" t="n">
        <f aca="false">IF(ISNUMBER(R13),VLOOKUP(AA13,AB:AC,2,0),"")</f>
        <v>48</v>
      </c>
      <c r="T13" s="89"/>
      <c r="U13" s="90"/>
      <c r="V13" s="90"/>
      <c r="W13" s="25" t="n">
        <f aca="false">G13</f>
        <v>10</v>
      </c>
      <c r="X13" s="64" t="n">
        <f aca="false">K13</f>
        <v>1</v>
      </c>
      <c r="Y13" s="65" t="n">
        <f aca="false">M13</f>
        <v>7</v>
      </c>
      <c r="Z13" s="66" t="n">
        <f aca="false">I13</f>
        <v>4</v>
      </c>
      <c r="AA13" s="16" t="n">
        <f aca="false">IF(ISNUMBER(R13),CONCATENATE(R13+100,W13+100,Z13+100,X13+100,Y13+100)+0,"")</f>
        <v>122110104101107</v>
      </c>
      <c r="AB13" s="16" t="n">
        <f aca="false">IF(ISNUMBER(SMALL(AA:AA,ROW()-2)),SMALL(AA:AA,ROW()-2),"")</f>
        <v>111106102101102</v>
      </c>
      <c r="AC13" s="10" t="n">
        <f aca="false">IF(AB12&lt;&gt;AB13,AC12+1,AC12)</f>
        <v>10</v>
      </c>
      <c r="AF13" s="10" t="n">
        <f aca="false">IF(ISNUMBER(LARGE(F:F,ROW()-2)),LARGE(F:F,ROW()-2),"")</f>
        <v>21</v>
      </c>
      <c r="AG13" s="10" t="n">
        <f aca="false">IF(AF12&lt;&gt;AF13,AG12+1,AG12)</f>
        <v>4</v>
      </c>
      <c r="AI13" s="10" t="n">
        <f aca="false">IF(ISNUMBER(SMALL(J:J,ROW()-2)),SMALL(J:J,ROW()-2),"")</f>
        <v>0</v>
      </c>
      <c r="AJ13" s="10" t="n">
        <f aca="false">IF(AI12&lt;&gt;AI13,AJ12+1,AJ12)</f>
        <v>1</v>
      </c>
      <c r="AL13" s="10" t="n">
        <f aca="false">IF(ISNUMBER(SMALL(L:L,ROW()-2)),SMALL(L:L,ROW()-2),"")</f>
        <v>2</v>
      </c>
      <c r="AM13" s="10" t="n">
        <f aca="false">IF(AL12&lt;&gt;AL13,AM12+1,AM12)</f>
        <v>3</v>
      </c>
      <c r="AO13" s="10" t="n">
        <f aca="false">IF(ISNUMBER(LARGE(N:N,ROW()-2)),LARGE(N:N,ROW()-2),"")</f>
        <v>16</v>
      </c>
      <c r="AP13" s="10" t="n">
        <f aca="false">IF(AO12&lt;&gt;AO13,AP12+1,AP12)</f>
        <v>5</v>
      </c>
      <c r="AR13" s="10" t="str">
        <f aca="false">IF(ISNUMBER(SMALL(#REF!,ROW()-2)),SMALL(#REF!,ROW()-2),"")</f>
        <v/>
      </c>
      <c r="AS13" s="10" t="n">
        <f aca="false">IF(AR12&lt;&gt;AR13,AS12+1,AS12)</f>
        <v>1</v>
      </c>
      <c r="AU13" s="67"/>
      <c r="AV13" s="13" t="str">
        <f aca="false">IF(ISNUMBER(LARGE(AU:AU,ROW()-2)),LARGE(AU:AU,ROW()-2),"")</f>
        <v/>
      </c>
      <c r="AW13" s="10" t="n">
        <f aca="false">IF(AV13&lt;&gt;0,IF(AV12&lt;&gt;AV13,AW12+1,AW12),"")</f>
        <v>1</v>
      </c>
      <c r="AX13" s="68"/>
      <c r="AY13" s="69"/>
      <c r="AZ13" s="68"/>
      <c r="BA13" s="10" t="n">
        <f aca="false">IF(ISNUMBER(SMALL(P:P,ROW()-2)),SMALL(P:P,ROW()-2),"")</f>
        <v>63</v>
      </c>
      <c r="BB13" s="10" t="n">
        <f aca="false">IF(BA12&lt;&gt;BA13,BB12+1,BB12)</f>
        <v>10</v>
      </c>
      <c r="BC13" s="68"/>
      <c r="BE13" s="10" t="n">
        <f aca="false">IF(ISNUMBER(SMALL(R:R,ROW()-2)),SMALL(R:R,ROW()-2),"")</f>
        <v>11</v>
      </c>
      <c r="BF13" s="10" t="n">
        <f aca="false">IF(BE12&lt;&gt;BE13,BF12+1,BF12)</f>
        <v>6</v>
      </c>
      <c r="BI13" s="68"/>
      <c r="BJ13" s="85"/>
      <c r="BK13" s="71"/>
      <c r="BL13" s="72"/>
      <c r="BM13" s="72"/>
      <c r="BN13" s="72"/>
      <c r="BO13" s="72"/>
      <c r="BP13" s="72"/>
      <c r="BQ13" s="73"/>
      <c r="BR13" s="73"/>
      <c r="BS13" s="16" t="n">
        <f aca="false">IF(ISNUMBER(SMALL(BQ:BQ,ROW()-2)),SMALL(BQ:BQ,ROW()-2),"")</f>
        <v>1.6311911410412E+017</v>
      </c>
      <c r="BT13" s="10" t="n">
        <f aca="false">IF(BS12&lt;&gt;BS13,BT12+1,BT12)</f>
        <v>11</v>
      </c>
      <c r="BW13" s="10" t="n">
        <f aca="false">IF(ISNUMBER(LARGE(H:H,ROW()-2)),LARGE(H:H,ROW()-2),"")</f>
        <v>9</v>
      </c>
      <c r="BX13" s="10" t="n">
        <f aca="false">IF(BW12&lt;&gt;BW13,BX12+1,BX12)</f>
        <v>2</v>
      </c>
      <c r="BZ13" s="12" t="n">
        <f aca="false">VLOOKUP(H13,BW:BX,2,0)</f>
        <v>4</v>
      </c>
      <c r="CD13" s="12"/>
      <c r="CE13" s="12"/>
      <c r="CF13" s="12" t="n">
        <f aca="false">VLOOKUP(F13,AF:AG,2,0)</f>
        <v>10</v>
      </c>
      <c r="CG13" s="86"/>
      <c r="CH13" s="44" t="str">
        <f aca="false">IF(ISNUMBER(J13),VLOOKUP(J13,AI:AJ,2,0),"")</f>
        <v> </v>
      </c>
      <c r="CI13" s="12"/>
      <c r="CJ13" s="12"/>
      <c r="CK13" s="12"/>
      <c r="CL13" s="30"/>
      <c r="CM13" s="30"/>
      <c r="CN13" s="30"/>
      <c r="CO13" s="30"/>
      <c r="CP13" s="30"/>
      <c r="CQ13" s="30"/>
      <c r="CR13" s="30"/>
      <c r="CS13" s="30"/>
      <c r="CT13" s="30"/>
      <c r="CU13" s="30"/>
      <c r="CV13" s="30"/>
      <c r="CW13" s="30"/>
    </row>
    <row r="14" customFormat="false" ht="11.25" hidden="false" customHeight="true" outlineLevel="0" collapsed="false">
      <c r="A14" s="80"/>
      <c r="B14" s="80" t="n">
        <f aca="false">IF(MOD(ROW(),3)=2,((ROW()+1)/3)-1,"")</f>
        <v>4</v>
      </c>
      <c r="C14" s="51" t="str">
        <f aca="false">CONCATENATE(B14,"C")</f>
        <v>4C</v>
      </c>
      <c r="D14" s="91" t="s">
        <v>48</v>
      </c>
      <c r="E14" s="88"/>
      <c r="F14" s="54" t="n">
        <v>20</v>
      </c>
      <c r="G14" s="55" t="n">
        <f aca="false">IF(ISBLANK(F14),"",IF(F14=0,$CE$2,CF14))</f>
        <v>5</v>
      </c>
      <c r="H14" s="54" t="n">
        <v>7</v>
      </c>
      <c r="I14" s="55" t="n">
        <f aca="false">IF(ISBLANK(H14),"",IF(H14=0,$BY$2,BZ14))</f>
        <v>4</v>
      </c>
      <c r="J14" s="54" t="n">
        <v>0</v>
      </c>
      <c r="K14" s="55" t="n">
        <f aca="false">IF(ISBLANK(J14),"",IF(J14=0,$CJ$2,CH14))</f>
        <v>1</v>
      </c>
      <c r="L14" s="54" t="n">
        <v>5</v>
      </c>
      <c r="M14" s="55" t="n">
        <f aca="false">IF(ISNUMBER(L14),VLOOKUP(L14,AL:AM,2,0),"")</f>
        <v>6</v>
      </c>
      <c r="N14" s="82"/>
      <c r="O14" s="83"/>
      <c r="P14" s="87"/>
      <c r="Q14" s="60"/>
      <c r="R14" s="55" t="n">
        <f aca="false">IF(ISNUMBER(G14),IF(ISNUMBER(K14),IF(ISNUMBER(M14),SUM(G14,I14,K14,M14),""),""),"")</f>
        <v>16</v>
      </c>
      <c r="S14" s="61" t="n">
        <f aca="false">IF(ISNUMBER(R14),VLOOKUP(AA14,AB:AC,2,0),"")</f>
        <v>21</v>
      </c>
      <c r="T14" s="89"/>
      <c r="U14" s="90"/>
      <c r="V14" s="90"/>
      <c r="W14" s="25" t="n">
        <f aca="false">G14</f>
        <v>5</v>
      </c>
      <c r="X14" s="64" t="n">
        <f aca="false">K14</f>
        <v>1</v>
      </c>
      <c r="Y14" s="65" t="n">
        <f aca="false">M14</f>
        <v>6</v>
      </c>
      <c r="Z14" s="66" t="n">
        <f aca="false">I14</f>
        <v>4</v>
      </c>
      <c r="AA14" s="16" t="n">
        <f aca="false">IF(ISNUMBER(R14),CONCATENATE(R14+100,W14+100,Z14+100,X14+100,Y14+100)+0,"")</f>
        <v>116105104101106</v>
      </c>
      <c r="AB14" s="16" t="n">
        <f aca="false">IF(ISNUMBER(SMALL(AA:AA,ROW()-2)),SMALL(AA:AA,ROW()-2),"")</f>
        <v>112104104101103</v>
      </c>
      <c r="AC14" s="10" t="n">
        <f aca="false">IF(AB13&lt;&gt;AB14,AC13+1,AC13)</f>
        <v>11</v>
      </c>
      <c r="AF14" s="10" t="n">
        <f aca="false">IF(ISNUMBER(LARGE(F:F,ROW()-2)),LARGE(F:F,ROW()-2),"")</f>
        <v>21</v>
      </c>
      <c r="AG14" s="10" t="n">
        <f aca="false">IF(AF13&lt;&gt;AF14,AG13+1,AG13)</f>
        <v>4</v>
      </c>
      <c r="AI14" s="10" t="n">
        <f aca="false">IF(ISNUMBER(SMALL(J:J,ROW()-2)),SMALL(J:J,ROW()-2),"")</f>
        <v>0</v>
      </c>
      <c r="AJ14" s="10" t="n">
        <f aca="false">IF(AI13&lt;&gt;AI14,AJ13+1,AJ13)</f>
        <v>1</v>
      </c>
      <c r="AL14" s="10" t="n">
        <f aca="false">IF(ISNUMBER(SMALL(L:L,ROW()-2)),SMALL(L:L,ROW()-2),"")</f>
        <v>2</v>
      </c>
      <c r="AM14" s="10" t="n">
        <f aca="false">IF(AL13&lt;&gt;AL14,AM13+1,AM13)</f>
        <v>3</v>
      </c>
      <c r="AO14" s="10" t="n">
        <f aca="false">IF(ISNUMBER(LARGE(N:N,ROW()-2)),LARGE(N:N,ROW()-2),"")</f>
        <v>16</v>
      </c>
      <c r="AP14" s="10" t="n">
        <f aca="false">IF(AO13&lt;&gt;AO14,AP13+1,AP13)</f>
        <v>5</v>
      </c>
      <c r="AR14" s="10" t="str">
        <f aca="false">IF(ISNUMBER(SMALL(#REF!,ROW()-2)),SMALL(#REF!,ROW()-2),"")</f>
        <v/>
      </c>
      <c r="AS14" s="10" t="n">
        <f aca="false">IF(AR13&lt;&gt;AR14,AS13+1,AS13)</f>
        <v>1</v>
      </c>
      <c r="AU14" s="67"/>
      <c r="AV14" s="13" t="str">
        <f aca="false">IF(ISNUMBER(LARGE(AU:AU,ROW()-2)),LARGE(AU:AU,ROW()-2),"")</f>
        <v/>
      </c>
      <c r="AW14" s="10" t="n">
        <f aca="false">IF(AV14&lt;&gt;0,IF(AV13&lt;&gt;AV14,AW13+1,AW13),"")</f>
        <v>1</v>
      </c>
      <c r="AX14" s="68"/>
      <c r="AY14" s="69"/>
      <c r="AZ14" s="68"/>
      <c r="BA14" s="10" t="n">
        <f aca="false">IF(ISNUMBER(SMALL(P:P,ROW()-2)),SMALL(P:P,ROW()-2),"")</f>
        <v>63</v>
      </c>
      <c r="BB14" s="10" t="n">
        <f aca="false">IF(BA13&lt;&gt;BA14,BB13+1,BB13)</f>
        <v>10</v>
      </c>
      <c r="BC14" s="68"/>
      <c r="BE14" s="10" t="n">
        <f aca="false">IF(ISNUMBER(SMALL(R:R,ROW()-2)),SMALL(R:R,ROW()-2),"")</f>
        <v>12</v>
      </c>
      <c r="BF14" s="10" t="n">
        <f aca="false">IF(BE13&lt;&gt;BE14,BF13+1,BF13)</f>
        <v>7</v>
      </c>
      <c r="BI14" s="68"/>
      <c r="BJ14" s="85"/>
      <c r="BK14" s="71"/>
      <c r="BL14" s="72"/>
      <c r="BM14" s="72"/>
      <c r="BN14" s="72"/>
      <c r="BO14" s="72"/>
      <c r="BP14" s="72"/>
      <c r="BQ14" s="73"/>
      <c r="BR14" s="73"/>
      <c r="BS14" s="16" t="n">
        <f aca="false">IF(ISNUMBER(SMALL(BQ:BQ,ROW()-2)),SMALL(BQ:BQ,ROW()-2),"")</f>
        <v>1.63121115107109E+017</v>
      </c>
      <c r="BT14" s="10" t="n">
        <f aca="false">IF(BS13&lt;&gt;BS14,BT13+1,BT13)</f>
        <v>12</v>
      </c>
      <c r="BW14" s="10" t="n">
        <f aca="false">IF(ISNUMBER(LARGE(H:H,ROW()-2)),LARGE(H:H,ROW()-2),"")</f>
        <v>8</v>
      </c>
      <c r="BX14" s="10" t="n">
        <f aca="false">IF(BW13&lt;&gt;BW14,BX13+1,BX13)</f>
        <v>3</v>
      </c>
      <c r="BZ14" s="12" t="n">
        <f aca="false">VLOOKUP(H14,BW:BX,2,0)</f>
        <v>4</v>
      </c>
      <c r="CD14" s="12"/>
      <c r="CE14" s="12"/>
      <c r="CF14" s="12" t="n">
        <f aca="false">VLOOKUP(F14,AF:AG,2,0)</f>
        <v>5</v>
      </c>
      <c r="CG14" s="86"/>
      <c r="CH14" s="44" t="str">
        <f aca="false">IF(ISNUMBER(J14),VLOOKUP(J14,AI:AJ,2,0),"")</f>
        <v> </v>
      </c>
      <c r="CI14" s="12"/>
      <c r="CJ14" s="12"/>
      <c r="CK14" s="12"/>
      <c r="CL14" s="30"/>
      <c r="CM14" s="30"/>
      <c r="CN14" s="30"/>
      <c r="CO14" s="30"/>
      <c r="CP14" s="30"/>
      <c r="CQ14" s="30"/>
      <c r="CR14" s="30"/>
      <c r="CS14" s="30"/>
      <c r="CT14" s="30"/>
      <c r="CU14" s="30"/>
      <c r="CV14" s="30"/>
      <c r="CW14" s="30"/>
    </row>
    <row r="15" customFormat="false" ht="11.25" hidden="false" customHeight="true" outlineLevel="0" collapsed="false">
      <c r="A15" s="80"/>
      <c r="B15" s="80" t="str">
        <f aca="false">IF(MOD(ROW(),3)=2,((ROW()+1)/3)-1,"")</f>
        <v/>
      </c>
      <c r="C15" s="51" t="str">
        <f aca="false">CONCATENATE(B17,"A")</f>
        <v>5A</v>
      </c>
      <c r="D15" s="52" t="s">
        <v>49</v>
      </c>
      <c r="E15" s="81" t="s">
        <v>50</v>
      </c>
      <c r="F15" s="54" t="n">
        <v>13</v>
      </c>
      <c r="G15" s="55" t="n">
        <f aca="false">IF(ISBLANK(F15),"",IF(F15=0,$CE$2,CF15))</f>
        <v>12</v>
      </c>
      <c r="H15" s="54" t="n">
        <v>5</v>
      </c>
      <c r="I15" s="55" t="n">
        <f aca="false">IF(ISBLANK(H15),"",IF(H15=0,$BY$2,BZ15))</f>
        <v>6</v>
      </c>
      <c r="J15" s="54" t="n">
        <v>0</v>
      </c>
      <c r="K15" s="55" t="n">
        <f aca="false">IF(ISBLANK(J15),"",IF(J15=0,$CJ$2,CH15))</f>
        <v>1</v>
      </c>
      <c r="L15" s="54" t="n">
        <v>7</v>
      </c>
      <c r="M15" s="56" t="n">
        <f aca="false">IF(ISNUMBER(L15),VLOOKUP(L15,AL:AM,2,0),"")</f>
        <v>8</v>
      </c>
      <c r="N15" s="82" t="n">
        <v>18</v>
      </c>
      <c r="O15" s="87" t="n">
        <f aca="false">IF(ISBLANK(N15),"",IF(N15=0,$CF$2,CG15))</f>
        <v>3</v>
      </c>
      <c r="P15" s="87" t="n">
        <f aca="false">IF(ISNUMBER(O15),IF(ISNUMBER(O15),IF(ISNUMBER(O15),O15+G15+G16+G17+I15+I16+I17+K15+K16+K17+M15+M16+M17,""),""),"")</f>
        <v>73</v>
      </c>
      <c r="Q15" s="60" t="n">
        <f aca="false">IF(ISNUMBER(P15),VLOOKUP(BQ15,BS:BT,2,0),"")</f>
        <v>16</v>
      </c>
      <c r="R15" s="55" t="n">
        <f aca="false">IF(ISNUMBER(G15),IF(ISNUMBER(K15),IF(ISNUMBER(M15),SUM(G15,I15,K15,M15),""),""),"")</f>
        <v>27</v>
      </c>
      <c r="S15" s="61" t="n">
        <f aca="false">IF(ISNUMBER(R15),VLOOKUP(AA15,AB:AC,2,0),"")</f>
        <v>69</v>
      </c>
      <c r="T15" s="89"/>
      <c r="U15" s="90"/>
      <c r="V15" s="90"/>
      <c r="W15" s="25" t="n">
        <f aca="false">G15</f>
        <v>12</v>
      </c>
      <c r="X15" s="64" t="n">
        <f aca="false">K15</f>
        <v>1</v>
      </c>
      <c r="Y15" s="65" t="n">
        <f aca="false">M15</f>
        <v>8</v>
      </c>
      <c r="Z15" s="66" t="n">
        <f aca="false">I15</f>
        <v>6</v>
      </c>
      <c r="AA15" s="16" t="n">
        <f aca="false">IF(ISNUMBER(R15),CONCATENATE(R15+100,W15+100,Z15+100,X15+100,Y15+100)+0,"")</f>
        <v>127112106101108</v>
      </c>
      <c r="AB15" s="16" t="n">
        <f aca="false">IF(ISNUMBER(SMALL(AA:AA,ROW()-2)),SMALL(AA:AA,ROW()-2),"")</f>
        <v>113103103101106</v>
      </c>
      <c r="AC15" s="10" t="n">
        <f aca="false">IF(AB14&lt;&gt;AB15,AC14+1,AC14)</f>
        <v>12</v>
      </c>
      <c r="AF15" s="10" t="n">
        <f aca="false">IF(ISNUMBER(LARGE(F:F,ROW()-2)),LARGE(F:F,ROW()-2),"")</f>
        <v>21</v>
      </c>
      <c r="AG15" s="10" t="n">
        <f aca="false">IF(AF14&lt;&gt;AF15,AG14+1,AG14)</f>
        <v>4</v>
      </c>
      <c r="AI15" s="10" t="n">
        <f aca="false">IF(ISNUMBER(SMALL(J:J,ROW()-2)),SMALL(J:J,ROW()-2),"")</f>
        <v>0</v>
      </c>
      <c r="AJ15" s="10" t="n">
        <f aca="false">IF(AI14&lt;&gt;AI15,AJ14+1,AJ14)</f>
        <v>1</v>
      </c>
      <c r="AL15" s="10" t="n">
        <f aca="false">IF(ISNUMBER(SMALL(L:L,ROW()-2)),SMALL(L:L,ROW()-2),"")</f>
        <v>2</v>
      </c>
      <c r="AM15" s="10" t="n">
        <f aca="false">IF(AL14&lt;&gt;AL15,AM14+1,AM14)</f>
        <v>3</v>
      </c>
      <c r="AO15" s="10" t="n">
        <f aca="false">IF(ISNUMBER(LARGE(N:N,ROW()-2)),LARGE(N:N,ROW()-2),"")</f>
        <v>15</v>
      </c>
      <c r="AP15" s="10" t="n">
        <f aca="false">IF(AO14&lt;&gt;AO15,AP14+1,AP14)</f>
        <v>6</v>
      </c>
      <c r="AR15" s="10" t="str">
        <f aca="false">IF(ISNUMBER(SMALL(#REF!,ROW()-2)),SMALL(#REF!,ROW()-2),"")</f>
        <v/>
      </c>
      <c r="AS15" s="10" t="n">
        <f aca="false">IF(AR14&lt;&gt;AR15,AS14+1,AS14)</f>
        <v>1</v>
      </c>
      <c r="AU15" s="67" t="e">
        <f aca="false">IF(#REF!,#REF!+0,)</f>
        <v>#REF!</v>
      </c>
      <c r="AV15" s="13" t="str">
        <f aca="false">IF(ISNUMBER(LARGE(AU:AU,ROW()-2)),LARGE(AU:AU,ROW()-2),"")</f>
        <v/>
      </c>
      <c r="AW15" s="10" t="n">
        <f aca="false">IF(AV15&lt;&gt;0,IF(AV14&lt;&gt;AV15,AW14+1,AW14),"")</f>
        <v>1</v>
      </c>
      <c r="AX15" s="68" t="str">
        <f aca="false">IF(ISNUMBER(AU15),VLOOKUP(AU15,AV:AW,2,0),"")</f>
        <v/>
      </c>
      <c r="AY15" s="69"/>
      <c r="AZ15" s="68" t="n">
        <f aca="false">P15</f>
        <v>73</v>
      </c>
      <c r="BA15" s="10" t="n">
        <f aca="false">IF(ISNUMBER(SMALL(P:P,ROW()-2)),SMALL(P:P,ROW()-2),"")</f>
        <v>66</v>
      </c>
      <c r="BB15" s="10" t="n">
        <f aca="false">IF(BA14&lt;&gt;BA15,BB14+1,BB14)</f>
        <v>11</v>
      </c>
      <c r="BC15" s="68" t="n">
        <f aca="false">IF(ISNUMBER(AZ15),VLOOKUP(AZ15,BA:BB,2,0),"")</f>
        <v>14</v>
      </c>
      <c r="BE15" s="10" t="n">
        <f aca="false">IF(ISNUMBER(SMALL(R:R,ROW()-2)),SMALL(R:R,ROW()-2),"")</f>
        <v>13</v>
      </c>
      <c r="BF15" s="10" t="n">
        <f aca="false">IF(BE14&lt;&gt;BE15,BF14+1,BF14)</f>
        <v>8</v>
      </c>
      <c r="BI15" s="68" t="n">
        <f aca="false">P15</f>
        <v>73</v>
      </c>
      <c r="BJ15" s="85" t="n">
        <f aca="false">SUM(G15,G16,G17)</f>
        <v>31</v>
      </c>
      <c r="BK15" s="71" t="n">
        <f aca="false">SUM(I15,I16,I17)</f>
        <v>13</v>
      </c>
      <c r="BL15" s="72" t="n">
        <f aca="false">SUM(M15,M16,M17)</f>
        <v>18</v>
      </c>
      <c r="BM15" s="72" t="n">
        <f aca="false">O15</f>
        <v>3</v>
      </c>
      <c r="BN15" s="72" t="e">
        <f aca="false">#REF!</f>
        <v>#REF!</v>
      </c>
      <c r="BO15" s="72" t="n">
        <f aca="false">SUM(K15,K16,K17)</f>
        <v>8</v>
      </c>
      <c r="BP15" s="72" t="e">
        <f aca="false">#REF!</f>
        <v>#REF!</v>
      </c>
      <c r="BQ15" s="73" t="n">
        <f aca="false">IF(ISNUMBER(P15),CONCATENATE(BI15+100,BJ15+100,BK15+100,BO15+100,BL15+100,BM15+100)+0,"")</f>
        <v>1.73131113108118E+017</v>
      </c>
      <c r="BR15" s="73" t="n">
        <f aca="false">IF(ISNUMBER(SMALL(BQ:BQ,ROW()-2)),SMALL(BQ:BQ,ROW()-2),"")</f>
        <v>1.66121113103123E+017</v>
      </c>
      <c r="BS15" s="16" t="n">
        <f aca="false">IF(ISNUMBER(SMALL(BQ:BQ,ROW()-2)),SMALL(BQ:BQ,ROW()-2),"")</f>
        <v>1.66121113103123E+017</v>
      </c>
      <c r="BT15" s="10" t="n">
        <f aca="false">IF(BS14&lt;&gt;BS15,BT14+1,BT14)</f>
        <v>13</v>
      </c>
      <c r="BW15" s="10" t="n">
        <f aca="false">IF(ISNUMBER(LARGE(H:H,ROW()-2)),LARGE(H:H,ROW()-2),"")</f>
        <v>8</v>
      </c>
      <c r="BX15" s="10" t="n">
        <f aca="false">IF(BW14&lt;&gt;BW15,BX14+1,BX14)</f>
        <v>3</v>
      </c>
      <c r="BZ15" s="12" t="n">
        <f aca="false">VLOOKUP(H15,BW:BX,2,0)</f>
        <v>6</v>
      </c>
      <c r="CD15" s="12"/>
      <c r="CE15" s="12"/>
      <c r="CF15" s="12" t="n">
        <f aca="false">VLOOKUP(F15,AF:AG,2,0)</f>
        <v>12</v>
      </c>
      <c r="CG15" s="74" t="n">
        <f aca="false">VLOOKUP(N15,AO:AP,2,0)</f>
        <v>3</v>
      </c>
      <c r="CH15" s="44" t="str">
        <f aca="false">IF(ISNUMBER(J15),VLOOKUP(J15,AI:AJ,2,0),"")</f>
        <v> </v>
      </c>
      <c r="CI15" s="12"/>
      <c r="CJ15" s="12"/>
      <c r="CK15" s="12"/>
      <c r="CL15" s="30"/>
      <c r="CM15" s="30"/>
      <c r="CN15" s="30"/>
      <c r="CO15" s="30"/>
      <c r="CP15" s="30"/>
      <c r="CQ15" s="30"/>
      <c r="CR15" s="30"/>
      <c r="CS15" s="30"/>
      <c r="CT15" s="30"/>
      <c r="CU15" s="30"/>
      <c r="CV15" s="30"/>
      <c r="CW15" s="30"/>
    </row>
    <row r="16" customFormat="false" ht="11.25" hidden="false" customHeight="true" outlineLevel="0" collapsed="false">
      <c r="A16" s="80"/>
      <c r="B16" s="80" t="str">
        <f aca="false">IF(MOD(ROW(),3)=2,((ROW()+1)/3)-1,"")</f>
        <v/>
      </c>
      <c r="C16" s="51" t="str">
        <f aca="false">CONCATENATE(B17,"B")</f>
        <v>5B</v>
      </c>
      <c r="D16" s="52" t="s">
        <v>51</v>
      </c>
      <c r="E16" s="81"/>
      <c r="F16" s="54" t="n">
        <v>16</v>
      </c>
      <c r="G16" s="55" t="n">
        <f aca="false">IF(ISBLANK(F16),"",IF(F16=0,$CE$2,CF16))</f>
        <v>9</v>
      </c>
      <c r="H16" s="54" t="n">
        <v>7</v>
      </c>
      <c r="I16" s="55" t="n">
        <f aca="false">IF(ISBLANK(H16),"",IF(H16=0,$BY$2,BZ16))</f>
        <v>4</v>
      </c>
      <c r="J16" s="54" t="n">
        <v>18</v>
      </c>
      <c r="K16" s="55" t="n">
        <f aca="false">IF(ISBLANK(J16),"",IF(J16=0,$CJ$2,CH16))</f>
        <v>5</v>
      </c>
      <c r="L16" s="54" t="n">
        <v>2</v>
      </c>
      <c r="M16" s="55" t="n">
        <f aca="false">IF(ISNUMBER(L16),VLOOKUP(L16,AL:AM,2,0),"")</f>
        <v>3</v>
      </c>
      <c r="N16" s="82"/>
      <c r="O16" s="87"/>
      <c r="P16" s="87"/>
      <c r="Q16" s="60"/>
      <c r="R16" s="55" t="n">
        <f aca="false">IF(ISNUMBER(G16),IF(ISNUMBER(K16),IF(ISNUMBER(M16),SUM(G16,I16,K16,M16),""),""),"")</f>
        <v>21</v>
      </c>
      <c r="S16" s="61" t="n">
        <f aca="false">IF(ISNUMBER(R16),VLOOKUP(AA16,AB:AC,2,0),"")</f>
        <v>45</v>
      </c>
      <c r="T16" s="89"/>
      <c r="U16" s="90"/>
      <c r="V16" s="90"/>
      <c r="W16" s="25" t="n">
        <f aca="false">G16</f>
        <v>9</v>
      </c>
      <c r="X16" s="64" t="n">
        <f aca="false">K16</f>
        <v>5</v>
      </c>
      <c r="Y16" s="65" t="n">
        <f aca="false">M16</f>
        <v>3</v>
      </c>
      <c r="Z16" s="66" t="n">
        <f aca="false">I16</f>
        <v>4</v>
      </c>
      <c r="AA16" s="16" t="n">
        <f aca="false">IF(ISNUMBER(R16),CONCATENATE(R16+100,W16+100,Z16+100,X16+100,Y16+100)+0,"")</f>
        <v>121109104105103</v>
      </c>
      <c r="AB16" s="16" t="n">
        <f aca="false">IF(ISNUMBER(SMALL(AA:AA,ROW()-2)),SMALL(AA:AA,ROW()-2),"")</f>
        <v>113104102101106</v>
      </c>
      <c r="AC16" s="10" t="n">
        <f aca="false">IF(AB15&lt;&gt;AB16,AC15+1,AC15)</f>
        <v>13</v>
      </c>
      <c r="AF16" s="10" t="n">
        <f aca="false">IF(ISNUMBER(LARGE(F:F,ROW()-2)),LARGE(F:F,ROW()-2),"")</f>
        <v>21</v>
      </c>
      <c r="AG16" s="10" t="n">
        <f aca="false">IF(AF15&lt;&gt;AF16,AG15+1,AG15)</f>
        <v>4</v>
      </c>
      <c r="AI16" s="10" t="n">
        <f aca="false">IF(ISNUMBER(SMALL(J:J,ROW()-2)),SMALL(J:J,ROW()-2),"")</f>
        <v>0</v>
      </c>
      <c r="AJ16" s="10" t="n">
        <f aca="false">IF(AI15&lt;&gt;AI16,AJ15+1,AJ15)</f>
        <v>1</v>
      </c>
      <c r="AL16" s="10" t="n">
        <f aca="false">IF(ISNUMBER(SMALL(L:L,ROW()-2)),SMALL(L:L,ROW()-2),"")</f>
        <v>2</v>
      </c>
      <c r="AM16" s="10" t="n">
        <f aca="false">IF(AL15&lt;&gt;AL16,AM15+1,AM15)</f>
        <v>3</v>
      </c>
      <c r="AO16" s="10" t="n">
        <f aca="false">IF(ISNUMBER(LARGE(N:N,ROW()-2)),LARGE(N:N,ROW()-2),"")</f>
        <v>15</v>
      </c>
      <c r="AP16" s="10" t="n">
        <f aca="false">IF(AO15&lt;&gt;AO16,AP15+1,AP15)</f>
        <v>6</v>
      </c>
      <c r="AR16" s="10" t="str">
        <f aca="false">IF(ISNUMBER(SMALL(#REF!,ROW()-2)),SMALL(#REF!,ROW()-2),"")</f>
        <v/>
      </c>
      <c r="AS16" s="10" t="n">
        <f aca="false">IF(AR15&lt;&gt;AR16,AS15+1,AS15)</f>
        <v>1</v>
      </c>
      <c r="AU16" s="67"/>
      <c r="AV16" s="13" t="str">
        <f aca="false">IF(ISNUMBER(LARGE(AU:AU,ROW()-2)),LARGE(AU:AU,ROW()-2),"")</f>
        <v/>
      </c>
      <c r="AW16" s="10" t="n">
        <f aca="false">IF(AV16&lt;&gt;0,IF(AV15&lt;&gt;AV16,AW15+1,AW15),"")</f>
        <v>1</v>
      </c>
      <c r="AX16" s="68"/>
      <c r="AY16" s="69"/>
      <c r="AZ16" s="68"/>
      <c r="BA16" s="10" t="n">
        <f aca="false">IF(ISNUMBER(SMALL(P:P,ROW()-2)),SMALL(P:P,ROW()-2),"")</f>
        <v>69</v>
      </c>
      <c r="BB16" s="10" t="n">
        <f aca="false">IF(BA15&lt;&gt;BA16,BB15+1,BB15)</f>
        <v>12</v>
      </c>
      <c r="BC16" s="68"/>
      <c r="BE16" s="10" t="n">
        <f aca="false">IF(ISNUMBER(SMALL(R:R,ROW()-2)),SMALL(R:R,ROW()-2),"")</f>
        <v>13</v>
      </c>
      <c r="BF16" s="10" t="n">
        <f aca="false">IF(BE15&lt;&gt;BE16,BF15+1,BF15)</f>
        <v>8</v>
      </c>
      <c r="BI16" s="68"/>
      <c r="BJ16" s="85"/>
      <c r="BK16" s="71"/>
      <c r="BL16" s="72"/>
      <c r="BM16" s="72"/>
      <c r="BN16" s="72"/>
      <c r="BO16" s="72"/>
      <c r="BP16" s="72"/>
      <c r="BQ16" s="73"/>
      <c r="BR16" s="73"/>
      <c r="BS16" s="16" t="n">
        <f aca="false">IF(ISNUMBER(SMALL(BQ:BQ,ROW()-2)),SMALL(BQ:BQ,ROW()-2),"")</f>
        <v>1.6912211310312E+017</v>
      </c>
      <c r="BT16" s="10" t="n">
        <f aca="false">IF(BS15&lt;&gt;BS16,BT15+1,BT15)</f>
        <v>14</v>
      </c>
      <c r="BW16" s="10" t="n">
        <f aca="false">IF(ISNUMBER(LARGE(H:H,ROW()-2)),LARGE(H:H,ROW()-2),"")</f>
        <v>8</v>
      </c>
      <c r="BX16" s="10" t="n">
        <f aca="false">IF(BW15&lt;&gt;BW16,BX15+1,BX15)</f>
        <v>3</v>
      </c>
      <c r="BZ16" s="12" t="n">
        <f aca="false">VLOOKUP(H16,BW:BX,2,0)</f>
        <v>4</v>
      </c>
      <c r="CD16" s="12"/>
      <c r="CE16" s="12"/>
      <c r="CF16" s="12" t="n">
        <f aca="false">VLOOKUP(F16,AF:AG,2,0)</f>
        <v>9</v>
      </c>
      <c r="CG16" s="74"/>
      <c r="CH16" s="44" t="n">
        <f aca="false">IF(ISNUMBER(J16),VLOOKUP(J16,AI:AJ,2,0),"")</f>
        <v>5</v>
      </c>
      <c r="CI16" s="12"/>
      <c r="CJ16" s="12"/>
      <c r="CK16" s="12"/>
      <c r="CL16" s="30"/>
      <c r="CM16" s="30"/>
      <c r="CN16" s="30"/>
      <c r="CO16" s="30"/>
      <c r="CP16" s="30"/>
      <c r="CQ16" s="30"/>
      <c r="CR16" s="30"/>
      <c r="CS16" s="30"/>
      <c r="CT16" s="30"/>
      <c r="CU16" s="30"/>
      <c r="CV16" s="30"/>
      <c r="CW16" s="30"/>
    </row>
    <row r="17" customFormat="false" ht="11.25" hidden="false" customHeight="true" outlineLevel="0" collapsed="false">
      <c r="A17" s="80"/>
      <c r="B17" s="80" t="n">
        <f aca="false">IF(MOD(ROW(),3)=2,((ROW()+1)/3)-1,"")</f>
        <v>5</v>
      </c>
      <c r="C17" s="51" t="str">
        <f aca="false">CONCATENATE(B17,"C")</f>
        <v>5C</v>
      </c>
      <c r="D17" s="52" t="s">
        <v>52</v>
      </c>
      <c r="E17" s="81"/>
      <c r="F17" s="54" t="n">
        <v>15</v>
      </c>
      <c r="G17" s="55" t="n">
        <f aca="false">IF(ISBLANK(F17),"",IF(F17=0,$CE$2,CF17))</f>
        <v>10</v>
      </c>
      <c r="H17" s="54" t="n">
        <v>8</v>
      </c>
      <c r="I17" s="55" t="n">
        <f aca="false">IF(ISBLANK(H17),"",IF(H17=0,$BY$2,BZ17))</f>
        <v>3</v>
      </c>
      <c r="J17" s="54" t="n">
        <v>3</v>
      </c>
      <c r="K17" s="55" t="n">
        <f aca="false">IF(ISBLANK(J17),"",IF(J17=0,$CJ$2,CH17))</f>
        <v>2</v>
      </c>
      <c r="L17" s="54" t="n">
        <v>6</v>
      </c>
      <c r="M17" s="55" t="n">
        <f aca="false">IF(ISNUMBER(L17),VLOOKUP(L17,AL:AM,2,0),"")</f>
        <v>7</v>
      </c>
      <c r="N17" s="82"/>
      <c r="O17" s="87"/>
      <c r="P17" s="87"/>
      <c r="Q17" s="60"/>
      <c r="R17" s="55" t="n">
        <f aca="false">IF(ISNUMBER(G17),IF(ISNUMBER(K17),IF(ISNUMBER(M17),SUM(G17,I17,K17,M17),""),""),"")</f>
        <v>22</v>
      </c>
      <c r="S17" s="61" t="n">
        <f aca="false">IF(ISNUMBER(R17),VLOOKUP(AA17,AB:AC,2,0),"")</f>
        <v>47</v>
      </c>
      <c r="T17" s="92"/>
      <c r="U17" s="93"/>
      <c r="V17" s="93"/>
      <c r="W17" s="25" t="n">
        <f aca="false">G17</f>
        <v>10</v>
      </c>
      <c r="X17" s="64" t="n">
        <f aca="false">K17</f>
        <v>2</v>
      </c>
      <c r="Y17" s="65" t="n">
        <f aca="false">M17</f>
        <v>7</v>
      </c>
      <c r="Z17" s="66" t="n">
        <f aca="false">I17</f>
        <v>3</v>
      </c>
      <c r="AA17" s="16" t="n">
        <f aca="false">IF(ISNUMBER(R17),CONCATENATE(R17+100,W17+100,Z17+100,X17+100,Y17+100)+0,"")</f>
        <v>122110103102107</v>
      </c>
      <c r="AB17" s="16" t="n">
        <f aca="false">IF(ISNUMBER(SMALL(AA:AA,ROW()-2)),SMALL(AA:AA,ROW()-2),"")</f>
        <v>114107103101103</v>
      </c>
      <c r="AC17" s="10" t="n">
        <f aca="false">IF(AB16&lt;&gt;AB17,AC16+1,AC16)</f>
        <v>14</v>
      </c>
      <c r="AF17" s="10" t="n">
        <f aca="false">IF(ISNUMBER(LARGE(F:F,ROW()-2)),LARGE(F:F,ROW()-2),"")</f>
        <v>21</v>
      </c>
      <c r="AG17" s="10" t="n">
        <f aca="false">IF(AF16&lt;&gt;AF17,AG16+1,AG16)</f>
        <v>4</v>
      </c>
      <c r="AI17" s="10" t="n">
        <f aca="false">IF(ISNUMBER(SMALL(J:J,ROW()-2)),SMALL(J:J,ROW()-2),"")</f>
        <v>0</v>
      </c>
      <c r="AJ17" s="10" t="n">
        <f aca="false">IF(AI16&lt;&gt;AI17,AJ16+1,AJ16)</f>
        <v>1</v>
      </c>
      <c r="AL17" s="10" t="n">
        <f aca="false">IF(ISNUMBER(SMALL(L:L,ROW()-2)),SMALL(L:L,ROW()-2),"")</f>
        <v>3</v>
      </c>
      <c r="AM17" s="10" t="n">
        <f aca="false">IF(AL16&lt;&gt;AL17,AM16+1,AM16)</f>
        <v>4</v>
      </c>
      <c r="AO17" s="10" t="n">
        <f aca="false">IF(ISNUMBER(LARGE(N:N,ROW()-2)),LARGE(N:N,ROW()-2),"")</f>
        <v>15</v>
      </c>
      <c r="AP17" s="10" t="n">
        <f aca="false">IF(AO16&lt;&gt;AO17,AP16+1,AP16)</f>
        <v>6</v>
      </c>
      <c r="AR17" s="10" t="str">
        <f aca="false">IF(ISNUMBER(SMALL(#REF!,ROW()-2)),SMALL(#REF!,ROW()-2),"")</f>
        <v/>
      </c>
      <c r="AS17" s="10" t="n">
        <f aca="false">IF(AR16&lt;&gt;AR17,AS16+1,AS16)</f>
        <v>1</v>
      </c>
      <c r="AU17" s="67"/>
      <c r="AV17" s="13" t="str">
        <f aca="false">IF(ISNUMBER(LARGE(AU:AU,ROW()-2)),LARGE(AU:AU,ROW()-2),"")</f>
        <v/>
      </c>
      <c r="AW17" s="10" t="n">
        <f aca="false">IF(AV17&lt;&gt;0,IF(AV16&lt;&gt;AV17,AW16+1,AW16),"")</f>
        <v>1</v>
      </c>
      <c r="AX17" s="68"/>
      <c r="AY17" s="69"/>
      <c r="AZ17" s="68"/>
      <c r="BA17" s="10" t="n">
        <f aca="false">IF(ISNUMBER(SMALL(P:P,ROW()-2)),SMALL(P:P,ROW()-2),"")</f>
        <v>71</v>
      </c>
      <c r="BB17" s="10" t="n">
        <f aca="false">IF(BA16&lt;&gt;BA17,BB16+1,BB16)</f>
        <v>13</v>
      </c>
      <c r="BC17" s="68"/>
      <c r="BE17" s="10" t="n">
        <f aca="false">IF(ISNUMBER(SMALL(R:R,ROW()-2)),SMALL(R:R,ROW()-2),"")</f>
        <v>14</v>
      </c>
      <c r="BF17" s="10" t="n">
        <f aca="false">IF(BE16&lt;&gt;BE17,BF16+1,BF16)</f>
        <v>9</v>
      </c>
      <c r="BI17" s="68"/>
      <c r="BJ17" s="85"/>
      <c r="BK17" s="71"/>
      <c r="BL17" s="72"/>
      <c r="BM17" s="72"/>
      <c r="BN17" s="72"/>
      <c r="BO17" s="72"/>
      <c r="BP17" s="72"/>
      <c r="BQ17" s="73"/>
      <c r="BR17" s="73"/>
      <c r="BS17" s="16" t="n">
        <f aca="false">IF(ISNUMBER(SMALL(BQ:BQ,ROW()-2)),SMALL(BQ:BQ,ROW()-2),"")</f>
        <v>1.71119112108124E+017</v>
      </c>
      <c r="BT17" s="10" t="n">
        <f aca="false">IF(BS16&lt;&gt;BS17,BT16+1,BT16)</f>
        <v>15</v>
      </c>
      <c r="BW17" s="10" t="n">
        <f aca="false">IF(ISNUMBER(LARGE(H:H,ROW()-2)),LARGE(H:H,ROW()-2),"")</f>
        <v>8</v>
      </c>
      <c r="BX17" s="10" t="n">
        <f aca="false">IF(BW16&lt;&gt;BW17,BX16+1,BX16)</f>
        <v>3</v>
      </c>
      <c r="BZ17" s="12" t="n">
        <f aca="false">VLOOKUP(H17,BW:BX,2,0)</f>
        <v>3</v>
      </c>
      <c r="CD17" s="12"/>
      <c r="CE17" s="12"/>
      <c r="CF17" s="12" t="n">
        <f aca="false">VLOOKUP(F17,AF:AG,2,0)</f>
        <v>10</v>
      </c>
      <c r="CG17" s="74"/>
      <c r="CH17" s="44" t="n">
        <f aca="false">IF(ISNUMBER(J17),VLOOKUP(J17,AI:AJ,2,0),"")</f>
        <v>2</v>
      </c>
      <c r="CI17" s="12"/>
      <c r="CJ17" s="12"/>
      <c r="CK17" s="12"/>
      <c r="CL17" s="30"/>
      <c r="CM17" s="30"/>
      <c r="CN17" s="30"/>
      <c r="CO17" s="30"/>
      <c r="CP17" s="30"/>
      <c r="CQ17" s="30"/>
      <c r="CR17" s="30"/>
      <c r="CS17" s="30"/>
      <c r="CT17" s="30"/>
      <c r="CU17" s="30"/>
      <c r="CV17" s="30"/>
      <c r="CW17" s="30"/>
    </row>
    <row r="18" customFormat="false" ht="11.25" hidden="false" customHeight="true" outlineLevel="0" collapsed="false">
      <c r="A18" s="80"/>
      <c r="B18" s="80" t="str">
        <f aca="false">IF(MOD(ROW(),3)=2,((ROW()+1)/3)-1,"")</f>
        <v/>
      </c>
      <c r="C18" s="51" t="str">
        <f aca="false">CONCATENATE(B20,"A")</f>
        <v>6A</v>
      </c>
      <c r="D18" s="52" t="s">
        <v>53</v>
      </c>
      <c r="E18" s="81" t="s">
        <v>54</v>
      </c>
      <c r="F18" s="54" t="n">
        <v>17</v>
      </c>
      <c r="G18" s="55" t="n">
        <f aca="false">IF(ISBLANK(F18),"",IF(F18=0,$CE$2,CF18))</f>
        <v>8</v>
      </c>
      <c r="H18" s="54" t="n">
        <v>7</v>
      </c>
      <c r="I18" s="55" t="n">
        <f aca="false">IF(ISBLANK(H18),"",IF(H18=0,$BY$2,BZ18))</f>
        <v>4</v>
      </c>
      <c r="J18" s="54" t="n">
        <v>0</v>
      </c>
      <c r="K18" s="55" t="n">
        <f aca="false">IF(ISBLANK(J18),"",IF(J18=0,$CJ$2,CH18))</f>
        <v>1</v>
      </c>
      <c r="L18" s="54" t="n">
        <v>1</v>
      </c>
      <c r="M18" s="55" t="n">
        <f aca="false">IF(ISNUMBER(L18),VLOOKUP(L18,AL:AM,2,0),"")</f>
        <v>2</v>
      </c>
      <c r="N18" s="82" t="n">
        <v>15</v>
      </c>
      <c r="O18" s="83" t="n">
        <f aca="false">IF(ISBLANK(N18),"",IF(N18=0,$CF$2,CG18))</f>
        <v>6</v>
      </c>
      <c r="P18" s="87" t="n">
        <f aca="false">IF(ISNUMBER(O18),IF(ISNUMBER(O18),IF(ISNUMBER(O18),O18+G18+G19+G20+I18+I19+I20+K18+K19+K20+M18+M19+M20,""),""),"")</f>
        <v>54</v>
      </c>
      <c r="Q18" s="60" t="n">
        <f aca="false">IF(ISNUMBER(P18),VLOOKUP(BQ18,BS:BT,2,0),"")</f>
        <v>7</v>
      </c>
      <c r="R18" s="55" t="n">
        <f aca="false">IF(ISNUMBER(G18),IF(ISNUMBER(K18),IF(ISNUMBER(M18),SUM(G18,I18,K18,M18),""),""),"")</f>
        <v>15</v>
      </c>
      <c r="S18" s="61" t="n">
        <f aca="false">IF(ISNUMBER(R18),VLOOKUP(AA18,AB:AC,2,0),"")</f>
        <v>20</v>
      </c>
      <c r="T18" s="92"/>
      <c r="U18" s="93"/>
      <c r="V18" s="93"/>
      <c r="W18" s="25" t="n">
        <f aca="false">G18</f>
        <v>8</v>
      </c>
      <c r="X18" s="64" t="n">
        <f aca="false">K18</f>
        <v>1</v>
      </c>
      <c r="Y18" s="65" t="n">
        <f aca="false">M18</f>
        <v>2</v>
      </c>
      <c r="Z18" s="66" t="n">
        <f aca="false">I18</f>
        <v>4</v>
      </c>
      <c r="AA18" s="16" t="n">
        <f aca="false">IF(ISNUMBER(R18),CONCATENATE(R18+100,W18+100,Z18+100,X18+100,Y18+100)+0,"")</f>
        <v>115108104101102</v>
      </c>
      <c r="AB18" s="16" t="n">
        <f aca="false">IF(ISNUMBER(SMALL(AA:AA,ROW()-2)),SMALL(AA:AA,ROW()-2),"")</f>
        <v>115104102101108</v>
      </c>
      <c r="AC18" s="10" t="n">
        <f aca="false">IF(AB17&lt;&gt;AB18,AC17+1,AC17)</f>
        <v>15</v>
      </c>
      <c r="AF18" s="10" t="n">
        <f aca="false">IF(ISNUMBER(LARGE(F:F,ROW()-2)),LARGE(F:F,ROW()-2),"")</f>
        <v>21</v>
      </c>
      <c r="AG18" s="10" t="n">
        <f aca="false">IF(AF17&lt;&gt;AF18,AG17+1,AG17)</f>
        <v>4</v>
      </c>
      <c r="AI18" s="10" t="n">
        <f aca="false">IF(ISNUMBER(SMALL(J:J,ROW()-2)),SMALL(J:J,ROW()-2),"")</f>
        <v>0</v>
      </c>
      <c r="AJ18" s="10" t="n">
        <f aca="false">IF(AI17&lt;&gt;AI18,AJ17+1,AJ17)</f>
        <v>1</v>
      </c>
      <c r="AL18" s="10" t="n">
        <f aca="false">IF(ISNUMBER(SMALL(L:L,ROW()-2)),SMALL(L:L,ROW()-2),"")</f>
        <v>3</v>
      </c>
      <c r="AM18" s="10" t="n">
        <f aca="false">IF(AL17&lt;&gt;AL18,AM17+1,AM17)</f>
        <v>4</v>
      </c>
      <c r="AO18" s="10" t="n">
        <f aca="false">IF(ISNUMBER(LARGE(N:N,ROW()-2)),LARGE(N:N,ROW()-2),"")</f>
        <v>15</v>
      </c>
      <c r="AP18" s="10" t="n">
        <f aca="false">IF(AO17&lt;&gt;AO18,AP17+1,AP17)</f>
        <v>6</v>
      </c>
      <c r="AR18" s="10" t="str">
        <f aca="false">IF(ISNUMBER(SMALL(#REF!,ROW()-2)),SMALL(#REF!,ROW()-2),"")</f>
        <v/>
      </c>
      <c r="AS18" s="10" t="n">
        <f aca="false">IF(AR17&lt;&gt;AR18,AS17+1,AS17)</f>
        <v>1</v>
      </c>
      <c r="AU18" s="67" t="e">
        <f aca="false">IF(#REF!,#REF!+0,)</f>
        <v>#REF!</v>
      </c>
      <c r="AV18" s="13" t="str">
        <f aca="false">IF(ISNUMBER(LARGE(AU:AU,ROW()-2)),LARGE(AU:AU,ROW()-2),"")</f>
        <v/>
      </c>
      <c r="AW18" s="10" t="n">
        <f aca="false">IF(AV18&lt;&gt;0,IF(AV17&lt;&gt;AV18,AW17+1,AW17),"")</f>
        <v>1</v>
      </c>
      <c r="AX18" s="68" t="str">
        <f aca="false">IF(ISNUMBER(AU18),VLOOKUP(AU18,AV:AW,2,0),"")</f>
        <v/>
      </c>
      <c r="AY18" s="69"/>
      <c r="AZ18" s="68" t="n">
        <f aca="false">P18</f>
        <v>54</v>
      </c>
      <c r="BA18" s="10" t="n">
        <f aca="false">IF(ISNUMBER(SMALL(P:P,ROW()-2)),SMALL(P:P,ROW()-2),"")</f>
        <v>73</v>
      </c>
      <c r="BB18" s="10" t="n">
        <f aca="false">IF(BA17&lt;&gt;BA18,BB17+1,BB17)</f>
        <v>14</v>
      </c>
      <c r="BC18" s="68" t="n">
        <f aca="false">IF(ISNUMBER(AZ18),VLOOKUP(AZ18,BA:BB,2,0),"")</f>
        <v>7</v>
      </c>
      <c r="BE18" s="10" t="n">
        <f aca="false">IF(ISNUMBER(SMALL(R:R,ROW()-2)),SMALL(R:R,ROW()-2),"")</f>
        <v>15</v>
      </c>
      <c r="BF18" s="10" t="n">
        <f aca="false">IF(BE17&lt;&gt;BE18,BF17+1,BF17)</f>
        <v>10</v>
      </c>
      <c r="BI18" s="68" t="n">
        <f aca="false">P18</f>
        <v>54</v>
      </c>
      <c r="BJ18" s="85" t="n">
        <f aca="false">SUM(G18,G19,G20)</f>
        <v>22</v>
      </c>
      <c r="BK18" s="71" t="n">
        <f aca="false">SUM(I18,I19,I20)</f>
        <v>10</v>
      </c>
      <c r="BL18" s="72" t="n">
        <f aca="false">SUM(M18,M19,M20)</f>
        <v>13</v>
      </c>
      <c r="BM18" s="72" t="n">
        <f aca="false">O18</f>
        <v>6</v>
      </c>
      <c r="BN18" s="72" t="e">
        <f aca="false">#REF!</f>
        <v>#REF!</v>
      </c>
      <c r="BO18" s="72" t="n">
        <f aca="false">SUM(K18,K19,K20)</f>
        <v>3</v>
      </c>
      <c r="BP18" s="72" t="e">
        <f aca="false">#REF!</f>
        <v>#REF!</v>
      </c>
      <c r="BQ18" s="73" t="n">
        <f aca="false">IF(ISNUMBER(P18),CONCATENATE(BI18+100,BJ18+100,BK18+100,BO18+100,BL18+100,BM18+100)+0,"")</f>
        <v>1.54122110103113E+017</v>
      </c>
      <c r="BR18" s="73" t="n">
        <f aca="false">IF(ISNUMBER(SMALL(BQ:BQ,ROW()-2)),SMALL(BQ:BQ,ROW()-2),"")</f>
        <v>1.73131113108118E+017</v>
      </c>
      <c r="BS18" s="16" t="n">
        <f aca="false">IF(ISNUMBER(SMALL(BQ:BQ,ROW()-2)),SMALL(BQ:BQ,ROW()-2),"")</f>
        <v>1.73131113108118E+017</v>
      </c>
      <c r="BT18" s="10" t="n">
        <f aca="false">IF(BS17&lt;&gt;BS18,BT17+1,BT17)</f>
        <v>16</v>
      </c>
      <c r="BW18" s="10" t="n">
        <f aca="false">IF(ISNUMBER(LARGE(H:H,ROW()-2)),LARGE(H:H,ROW()-2),"")</f>
        <v>8</v>
      </c>
      <c r="BX18" s="10" t="n">
        <f aca="false">IF(BW17&lt;&gt;BW18,BX17+1,BX17)</f>
        <v>3</v>
      </c>
      <c r="BZ18" s="12" t="n">
        <f aca="false">VLOOKUP(H18,BW:BX,2,0)</f>
        <v>4</v>
      </c>
      <c r="CD18" s="12"/>
      <c r="CE18" s="12"/>
      <c r="CF18" s="12" t="n">
        <f aca="false">VLOOKUP(F18,AF:AG,2,0)</f>
        <v>8</v>
      </c>
      <c r="CG18" s="86" t="n">
        <f aca="false">VLOOKUP(N18,AO:AP,2,0)</f>
        <v>6</v>
      </c>
      <c r="CH18" s="44" t="str">
        <f aca="false">IF(ISNUMBER(J18),VLOOKUP(J18,AI:AJ,2,0),"")</f>
        <v> </v>
      </c>
      <c r="CI18" s="12"/>
      <c r="CJ18" s="12"/>
      <c r="CK18" s="12"/>
      <c r="CL18" s="30"/>
      <c r="CM18" s="30"/>
      <c r="CN18" s="30"/>
      <c r="CO18" s="30"/>
      <c r="CP18" s="30"/>
      <c r="CQ18" s="30"/>
      <c r="CR18" s="30"/>
      <c r="CS18" s="30"/>
      <c r="CT18" s="30"/>
      <c r="CU18" s="30"/>
      <c r="CV18" s="30"/>
      <c r="CW18" s="30"/>
    </row>
    <row r="19" customFormat="false" ht="11.25" hidden="false" customHeight="true" outlineLevel="0" collapsed="false">
      <c r="A19" s="80"/>
      <c r="B19" s="80" t="str">
        <f aca="false">IF(MOD(ROW(),3)=2,((ROW()+1)/3)-1,"")</f>
        <v/>
      </c>
      <c r="C19" s="51" t="str">
        <f aca="false">CONCATENATE(B20,"B")</f>
        <v>6B</v>
      </c>
      <c r="D19" s="52" t="s">
        <v>55</v>
      </c>
      <c r="E19" s="81"/>
      <c r="F19" s="54" t="n">
        <v>18</v>
      </c>
      <c r="G19" s="55" t="n">
        <f aca="false">IF(ISBLANK(F19),"",IF(F19=0,$CE$2,CF19))</f>
        <v>7</v>
      </c>
      <c r="H19" s="54" t="n">
        <v>8</v>
      </c>
      <c r="I19" s="55" t="n">
        <f aca="false">IF(ISBLANK(H19),"",IF(H19=0,$BY$2,BZ19))</f>
        <v>3</v>
      </c>
      <c r="J19" s="54" t="n">
        <v>0</v>
      </c>
      <c r="K19" s="55" t="n">
        <f aca="false">IF(ISBLANK(J19),"",IF(J19=0,$CJ$2,CH19))</f>
        <v>1</v>
      </c>
      <c r="L19" s="54" t="n">
        <v>6</v>
      </c>
      <c r="M19" s="55" t="n">
        <f aca="false">IF(ISNUMBER(L19),VLOOKUP(L19,AL:AM,2,0),"")</f>
        <v>7</v>
      </c>
      <c r="N19" s="82"/>
      <c r="O19" s="83"/>
      <c r="P19" s="87"/>
      <c r="Q19" s="60"/>
      <c r="R19" s="55" t="n">
        <f aca="false">IF(ISNUMBER(G19),IF(ISNUMBER(K19),IF(ISNUMBER(M19),SUM(G19,I19,K19,M19),""),""),"")</f>
        <v>18</v>
      </c>
      <c r="S19" s="61" t="n">
        <f aca="false">IF(ISNUMBER(R19),VLOOKUP(AA19,AB:AC,2,0),"")</f>
        <v>28</v>
      </c>
      <c r="T19" s="92"/>
      <c r="U19" s="93"/>
      <c r="V19" s="93"/>
      <c r="W19" s="25" t="n">
        <f aca="false">G19</f>
        <v>7</v>
      </c>
      <c r="X19" s="64" t="n">
        <f aca="false">K19</f>
        <v>1</v>
      </c>
      <c r="Y19" s="65" t="n">
        <f aca="false">M19</f>
        <v>7</v>
      </c>
      <c r="Z19" s="66" t="n">
        <f aca="false">I19</f>
        <v>3</v>
      </c>
      <c r="AA19" s="16" t="n">
        <f aca="false">IF(ISNUMBER(R19),CONCATENATE(R19+100,W19+100,Z19+100,X19+100,Y19+100)+0,"")</f>
        <v>118107103101107</v>
      </c>
      <c r="AB19" s="16" t="n">
        <f aca="false">IF(ISNUMBER(SMALL(AA:AA,ROW()-2)),SMALL(AA:AA,ROW()-2),"")</f>
        <v>115104104102105</v>
      </c>
      <c r="AC19" s="10" t="n">
        <f aca="false">IF(AB18&lt;&gt;AB19,AC18+1,AC18)</f>
        <v>16</v>
      </c>
      <c r="AF19" s="10" t="n">
        <f aca="false">IF(ISNUMBER(LARGE(F:F,ROW()-2)),LARGE(F:F,ROW()-2),"")</f>
        <v>21</v>
      </c>
      <c r="AG19" s="10" t="n">
        <f aca="false">IF(AF18&lt;&gt;AF19,AG18+1,AG18)</f>
        <v>4</v>
      </c>
      <c r="AI19" s="10" t="n">
        <f aca="false">IF(ISNUMBER(SMALL(J:J,ROW()-2)),SMALL(J:J,ROW()-2),"")</f>
        <v>0</v>
      </c>
      <c r="AJ19" s="10" t="n">
        <f aca="false">IF(AI18&lt;&gt;AI19,AJ18+1,AJ18)</f>
        <v>1</v>
      </c>
      <c r="AL19" s="10" t="n">
        <f aca="false">IF(ISNUMBER(SMALL(L:L,ROW()-2)),SMALL(L:L,ROW()-2),"")</f>
        <v>3</v>
      </c>
      <c r="AM19" s="10" t="n">
        <f aca="false">IF(AL18&lt;&gt;AL19,AM18+1,AM18)</f>
        <v>4</v>
      </c>
      <c r="AO19" s="10" t="n">
        <f aca="false">IF(ISNUMBER(LARGE(N:N,ROW()-2)),LARGE(N:N,ROW()-2),"")</f>
        <v>15</v>
      </c>
      <c r="AP19" s="10" t="n">
        <f aca="false">IF(AO18&lt;&gt;AO19,AP18+1,AP18)</f>
        <v>6</v>
      </c>
      <c r="AR19" s="10" t="str">
        <f aca="false">IF(ISNUMBER(SMALL(#REF!,ROW()-2)),SMALL(#REF!,ROW()-2),"")</f>
        <v/>
      </c>
      <c r="AS19" s="10" t="n">
        <f aca="false">IF(AR18&lt;&gt;AR19,AS18+1,AS18)</f>
        <v>1</v>
      </c>
      <c r="AU19" s="67"/>
      <c r="AV19" s="13" t="str">
        <f aca="false">IF(ISNUMBER(LARGE(AU:AU,ROW()-2)),LARGE(AU:AU,ROW()-2),"")</f>
        <v/>
      </c>
      <c r="AW19" s="10" t="n">
        <f aca="false">IF(AV19&lt;&gt;0,IF(AV18&lt;&gt;AV19,AW18+1,AW18),"")</f>
        <v>1</v>
      </c>
      <c r="AX19" s="68"/>
      <c r="AY19" s="69"/>
      <c r="AZ19" s="68"/>
      <c r="BA19" s="10" t="n">
        <f aca="false">IF(ISNUMBER(SMALL(P:P,ROW()-2)),SMALL(P:P,ROW()-2),"")</f>
        <v>76</v>
      </c>
      <c r="BB19" s="10" t="n">
        <f aca="false">IF(BA18&lt;&gt;BA19,BB18+1,BB18)</f>
        <v>15</v>
      </c>
      <c r="BC19" s="68"/>
      <c r="BE19" s="10" t="n">
        <f aca="false">IF(ISNUMBER(SMALL(R:R,ROW()-2)),SMALL(R:R,ROW()-2),"")</f>
        <v>15</v>
      </c>
      <c r="BF19" s="10" t="n">
        <f aca="false">IF(BE18&lt;&gt;BE19,BF18+1,BF18)</f>
        <v>10</v>
      </c>
      <c r="BI19" s="68"/>
      <c r="BJ19" s="85"/>
      <c r="BK19" s="71"/>
      <c r="BL19" s="72"/>
      <c r="BM19" s="72"/>
      <c r="BN19" s="72"/>
      <c r="BO19" s="72"/>
      <c r="BP19" s="72"/>
      <c r="BQ19" s="73"/>
      <c r="BR19" s="73"/>
      <c r="BS19" s="16" t="n">
        <f aca="false">IF(ISNUMBER(SMALL(BQ:BQ,ROW()-2)),SMALL(BQ:BQ,ROW()-2),"")</f>
        <v>1.76118110107136E+017</v>
      </c>
      <c r="BT19" s="10" t="n">
        <f aca="false">IF(BS18&lt;&gt;BS19,BT18+1,BT18)</f>
        <v>17</v>
      </c>
      <c r="BW19" s="10" t="n">
        <f aca="false">IF(ISNUMBER(LARGE(H:H,ROW()-2)),LARGE(H:H,ROW()-2),"")</f>
        <v>8</v>
      </c>
      <c r="BX19" s="10" t="n">
        <f aca="false">IF(BW18&lt;&gt;BW19,BX18+1,BX18)</f>
        <v>3</v>
      </c>
      <c r="BZ19" s="12" t="n">
        <f aca="false">VLOOKUP(H19,BW:BX,2,0)</f>
        <v>3</v>
      </c>
      <c r="CD19" s="12"/>
      <c r="CE19" s="12"/>
      <c r="CF19" s="12" t="n">
        <f aca="false">VLOOKUP(F19,AF:AG,2,0)</f>
        <v>7</v>
      </c>
      <c r="CG19" s="86"/>
      <c r="CH19" s="44" t="str">
        <f aca="false">IF(ISNUMBER(J19),VLOOKUP(J19,AI:AJ,2,0),"")</f>
        <v> </v>
      </c>
      <c r="CI19" s="12"/>
      <c r="CJ19" s="12"/>
      <c r="CK19" s="12"/>
      <c r="CL19" s="30"/>
      <c r="CM19" s="30"/>
      <c r="CN19" s="30"/>
      <c r="CO19" s="30"/>
      <c r="CP19" s="30"/>
      <c r="CQ19" s="30"/>
      <c r="CR19" s="30"/>
      <c r="CS19" s="30"/>
      <c r="CT19" s="30"/>
      <c r="CU19" s="30"/>
      <c r="CV19" s="30"/>
      <c r="CW19" s="30"/>
    </row>
    <row r="20" customFormat="false" ht="11.25" hidden="false" customHeight="true" outlineLevel="0" collapsed="false">
      <c r="A20" s="80"/>
      <c r="B20" s="80" t="n">
        <f aca="false">IF(MOD(ROW(),3)=2,((ROW()+1)/3)-1,"")</f>
        <v>6</v>
      </c>
      <c r="C20" s="51" t="str">
        <f aca="false">CONCATENATE(B20,"C")</f>
        <v>6C</v>
      </c>
      <c r="D20" s="52" t="s">
        <v>56</v>
      </c>
      <c r="E20" s="81"/>
      <c r="F20" s="54" t="n">
        <v>18</v>
      </c>
      <c r="G20" s="55" t="n">
        <f aca="false">IF(ISBLANK(F20),"",IF(F20=0,$CE$2,CF20))</f>
        <v>7</v>
      </c>
      <c r="H20" s="54" t="n">
        <v>8</v>
      </c>
      <c r="I20" s="55" t="n">
        <f aca="false">IF(ISBLANK(H20),"",IF(H20=0,$BY$2,BZ20))</f>
        <v>3</v>
      </c>
      <c r="J20" s="54" t="n">
        <v>0</v>
      </c>
      <c r="K20" s="55" t="n">
        <f aca="false">IF(ISBLANK(J20),"",IF(J20=0,$CJ$2,CH20))</f>
        <v>1</v>
      </c>
      <c r="L20" s="54" t="n">
        <v>3</v>
      </c>
      <c r="M20" s="55" t="n">
        <f aca="false">IF(ISNUMBER(L20),VLOOKUP(L20,AL:AM,2,0),"")</f>
        <v>4</v>
      </c>
      <c r="N20" s="82"/>
      <c r="O20" s="83"/>
      <c r="P20" s="87"/>
      <c r="Q20" s="60"/>
      <c r="R20" s="55" t="n">
        <f aca="false">IF(ISNUMBER(G20),IF(ISNUMBER(K20),IF(ISNUMBER(M20),SUM(G20,I20,K20,M20),""),""),"")</f>
        <v>15</v>
      </c>
      <c r="S20" s="61" t="n">
        <f aca="false">IF(ISNUMBER(R20),VLOOKUP(AA20,AB:AC,2,0),"")</f>
        <v>19</v>
      </c>
      <c r="T20" s="92"/>
      <c r="U20" s="93"/>
      <c r="V20" s="93"/>
      <c r="W20" s="25" t="n">
        <f aca="false">G20</f>
        <v>7</v>
      </c>
      <c r="X20" s="64" t="n">
        <f aca="false">K20</f>
        <v>1</v>
      </c>
      <c r="Y20" s="65" t="n">
        <f aca="false">M20</f>
        <v>4</v>
      </c>
      <c r="Z20" s="66" t="n">
        <f aca="false">I20</f>
        <v>3</v>
      </c>
      <c r="AA20" s="16" t="n">
        <f aca="false">IF(ISNUMBER(R20),CONCATENATE(R20+100,W20+100,Z20+100,X20+100,Y20+100)+0,"")</f>
        <v>115107103101104</v>
      </c>
      <c r="AB20" s="16" t="n">
        <f aca="false">IF(ISNUMBER(SMALL(AA:AA,ROW()-2)),SMALL(AA:AA,ROW()-2),"")</f>
        <v>115105104101105</v>
      </c>
      <c r="AC20" s="10" t="n">
        <f aca="false">IF(AB19&lt;&gt;AB20,AC19+1,AC19)</f>
        <v>17</v>
      </c>
      <c r="AF20" s="10" t="n">
        <f aca="false">IF(ISNUMBER(LARGE(F:F,ROW()-2)),LARGE(F:F,ROW()-2),"")</f>
        <v>21</v>
      </c>
      <c r="AG20" s="10" t="n">
        <f aca="false">IF(AF19&lt;&gt;AF20,AG19+1,AG19)</f>
        <v>4</v>
      </c>
      <c r="AI20" s="10" t="n">
        <f aca="false">IF(ISNUMBER(SMALL(J:J,ROW()-2)),SMALL(J:J,ROW()-2),"")</f>
        <v>0</v>
      </c>
      <c r="AJ20" s="10" t="n">
        <f aca="false">IF(AI19&lt;&gt;AI20,AJ19+1,AJ19)</f>
        <v>1</v>
      </c>
      <c r="AL20" s="10" t="n">
        <f aca="false">IF(ISNUMBER(SMALL(L:L,ROW()-2)),SMALL(L:L,ROW()-2),"")</f>
        <v>3</v>
      </c>
      <c r="AM20" s="10" t="n">
        <f aca="false">IF(AL19&lt;&gt;AL20,AM19+1,AM19)</f>
        <v>4</v>
      </c>
      <c r="AO20" s="10" t="n">
        <f aca="false">IF(ISNUMBER(LARGE(N:N,ROW()-2)),LARGE(N:N,ROW()-2),"")</f>
        <v>15</v>
      </c>
      <c r="AP20" s="10" t="n">
        <f aca="false">IF(AO19&lt;&gt;AO20,AP19+1,AP19)</f>
        <v>6</v>
      </c>
      <c r="AR20" s="10" t="str">
        <f aca="false">IF(ISNUMBER(SMALL(#REF!,ROW()-2)),SMALL(#REF!,ROW()-2),"")</f>
        <v/>
      </c>
      <c r="AS20" s="10" t="n">
        <f aca="false">IF(AR19&lt;&gt;AR20,AS19+1,AS19)</f>
        <v>1</v>
      </c>
      <c r="AU20" s="67"/>
      <c r="AV20" s="13" t="str">
        <f aca="false">IF(ISNUMBER(LARGE(AU:AU,ROW()-2)),LARGE(AU:AU,ROW()-2),"")</f>
        <v/>
      </c>
      <c r="AW20" s="10" t="n">
        <f aca="false">IF(AV20&lt;&gt;0,IF(AV19&lt;&gt;AV20,AW19+1,AW19),"")</f>
        <v>1</v>
      </c>
      <c r="AX20" s="68"/>
      <c r="AY20" s="69"/>
      <c r="AZ20" s="68"/>
      <c r="BA20" s="10" t="n">
        <f aca="false">IF(ISNUMBER(SMALL(P:P,ROW()-2)),SMALL(P:P,ROW()-2),"")</f>
        <v>77</v>
      </c>
      <c r="BB20" s="10" t="n">
        <f aca="false">IF(BA19&lt;&gt;BA20,BB19+1,BB19)</f>
        <v>16</v>
      </c>
      <c r="BC20" s="68"/>
      <c r="BE20" s="10" t="n">
        <f aca="false">IF(ISNUMBER(SMALL(R:R,ROW()-2)),SMALL(R:R,ROW()-2),"")</f>
        <v>15</v>
      </c>
      <c r="BF20" s="10" t="n">
        <f aca="false">IF(BE19&lt;&gt;BE20,BF19+1,BF19)</f>
        <v>10</v>
      </c>
      <c r="BI20" s="68"/>
      <c r="BJ20" s="85"/>
      <c r="BK20" s="71"/>
      <c r="BL20" s="72"/>
      <c r="BM20" s="72"/>
      <c r="BN20" s="72"/>
      <c r="BO20" s="72"/>
      <c r="BP20" s="72"/>
      <c r="BQ20" s="73"/>
      <c r="BR20" s="73"/>
      <c r="BS20" s="16" t="n">
        <f aca="false">IF(ISNUMBER(SMALL(BQ:BQ,ROW()-2)),SMALL(BQ:BQ,ROW()-2),"")</f>
        <v>1.77117116103132E+017</v>
      </c>
      <c r="BT20" s="10" t="n">
        <f aca="false">IF(BS19&lt;&gt;BS20,BT19+1,BT19)</f>
        <v>18</v>
      </c>
      <c r="BW20" s="10" t="n">
        <f aca="false">IF(ISNUMBER(LARGE(H:H,ROW()-2)),LARGE(H:H,ROW()-2),"")</f>
        <v>8</v>
      </c>
      <c r="BX20" s="10" t="n">
        <f aca="false">IF(BW19&lt;&gt;BW20,BX19+1,BX19)</f>
        <v>3</v>
      </c>
      <c r="BZ20" s="12" t="n">
        <f aca="false">VLOOKUP(H20,BW:BX,2,0)</f>
        <v>3</v>
      </c>
      <c r="CD20" s="12"/>
      <c r="CE20" s="12"/>
      <c r="CF20" s="12" t="n">
        <f aca="false">VLOOKUP(F20,AF:AG,2,0)</f>
        <v>7</v>
      </c>
      <c r="CG20" s="86"/>
      <c r="CH20" s="44" t="str">
        <f aca="false">IF(ISNUMBER(J20),VLOOKUP(J20,AI:AJ,2,0),"")</f>
        <v> </v>
      </c>
      <c r="CI20" s="12"/>
      <c r="CJ20" s="12"/>
      <c r="CK20" s="12"/>
      <c r="CL20" s="30"/>
      <c r="CM20" s="30"/>
      <c r="CN20" s="30"/>
      <c r="CO20" s="30"/>
      <c r="CP20" s="30"/>
      <c r="CQ20" s="30"/>
      <c r="CR20" s="30"/>
      <c r="CS20" s="30"/>
      <c r="CT20" s="30"/>
      <c r="CU20" s="30"/>
      <c r="CV20" s="30"/>
      <c r="CW20" s="30"/>
    </row>
    <row r="21" customFormat="false" ht="12" hidden="false" customHeight="true" outlineLevel="0" collapsed="false">
      <c r="A21" s="80"/>
      <c r="B21" s="80" t="str">
        <f aca="false">IF(MOD(ROW(),3)=2,((ROW()+1)/3)-1,"")</f>
        <v/>
      </c>
      <c r="C21" s="51" t="str">
        <f aca="false">CONCATENATE(B23,"A")</f>
        <v>7A</v>
      </c>
      <c r="D21" s="52" t="s">
        <v>57</v>
      </c>
      <c r="E21" s="81" t="s">
        <v>58</v>
      </c>
      <c r="F21" s="54" t="n">
        <v>15</v>
      </c>
      <c r="G21" s="55" t="n">
        <f aca="false">IF(ISBLANK(F21),"",IF(F21=0,$CE$2,CF21))</f>
        <v>10</v>
      </c>
      <c r="H21" s="54" t="n">
        <v>7</v>
      </c>
      <c r="I21" s="55" t="n">
        <f aca="false">IF(ISBLANK(H21),"",IF(H21=0,$BY$2,BZ21))</f>
        <v>4</v>
      </c>
      <c r="J21" s="54" t="n">
        <v>0</v>
      </c>
      <c r="K21" s="55" t="n">
        <f aca="false">IF(ISBLANK(J21),"",IF(J21=0,$CJ$2,CH21))</f>
        <v>1</v>
      </c>
      <c r="L21" s="54" t="n">
        <v>6</v>
      </c>
      <c r="M21" s="56" t="n">
        <f aca="false">IF(ISNUMBER(L21),VLOOKUP(L21,AL:AM,2,0),"")</f>
        <v>7</v>
      </c>
      <c r="N21" s="82" t="n">
        <v>15</v>
      </c>
      <c r="O21" s="87" t="n">
        <f aca="false">IF(ISBLANK(N21),"",IF(N21=0,$CF$2,CG21))</f>
        <v>6</v>
      </c>
      <c r="P21" s="87" t="n">
        <f aca="false">IF(ISNUMBER(O21),IF(ISNUMBER(O21),IF(ISNUMBER(O21),O21+G21+G22+G23+I21+I22+I23+K21+K22+K23+M21+M22+M23,""),""),"")</f>
        <v>50</v>
      </c>
      <c r="Q21" s="60" t="n">
        <f aca="false">IF(ISNUMBER(P21),VLOOKUP(BQ21,BS:BT,2,0),"")</f>
        <v>6</v>
      </c>
      <c r="R21" s="55" t="n">
        <f aca="false">IF(ISNUMBER(G21),IF(ISNUMBER(K21),IF(ISNUMBER(M21),SUM(G21,I21,K21,M21),""),""),"")</f>
        <v>22</v>
      </c>
      <c r="S21" s="61" t="n">
        <f aca="false">IF(ISNUMBER(R21),VLOOKUP(AA21,AB:AC,2,0),"")</f>
        <v>48</v>
      </c>
      <c r="T21" s="92"/>
      <c r="U21" s="93"/>
      <c r="V21" s="93"/>
      <c r="W21" s="25" t="n">
        <f aca="false">G21</f>
        <v>10</v>
      </c>
      <c r="X21" s="64" t="n">
        <f aca="false">K21</f>
        <v>1</v>
      </c>
      <c r="Y21" s="65" t="n">
        <f aca="false">M21</f>
        <v>7</v>
      </c>
      <c r="Z21" s="66" t="n">
        <f aca="false">I21</f>
        <v>4</v>
      </c>
      <c r="AA21" s="16" t="n">
        <f aca="false">IF(ISNUMBER(R21),CONCATENATE(R21+100,W21+100,Z21+100,X21+100,Y21+100)+0,"")</f>
        <v>122110104101107</v>
      </c>
      <c r="AB21" s="16" t="n">
        <f aca="false">IF(ISNUMBER(SMALL(AA:AA,ROW()-2)),SMALL(AA:AA,ROW()-2),"")</f>
        <v>115106103101105</v>
      </c>
      <c r="AC21" s="10" t="n">
        <f aca="false">IF(AB20&lt;&gt;AB21,AC20+1,AC20)</f>
        <v>18</v>
      </c>
      <c r="AF21" s="10" t="n">
        <f aca="false">IF(ISNUMBER(LARGE(F:F,ROW()-2)),LARGE(F:F,ROW()-2),"")</f>
        <v>21</v>
      </c>
      <c r="AG21" s="10" t="n">
        <f aca="false">IF(AF20&lt;&gt;AF21,AG20+1,AG20)</f>
        <v>4</v>
      </c>
      <c r="AI21" s="10" t="n">
        <f aca="false">IF(ISNUMBER(SMALL(J:J,ROW()-2)),SMALL(J:J,ROW()-2),"")</f>
        <v>0</v>
      </c>
      <c r="AJ21" s="10" t="n">
        <f aca="false">IF(AI20&lt;&gt;AI21,AJ20+1,AJ20)</f>
        <v>1</v>
      </c>
      <c r="AL21" s="10" t="n">
        <f aca="false">IF(ISNUMBER(SMALL(L:L,ROW()-2)),SMALL(L:L,ROW()-2),"")</f>
        <v>3</v>
      </c>
      <c r="AM21" s="10" t="n">
        <f aca="false">IF(AL20&lt;&gt;AL21,AM20+1,AM20)</f>
        <v>4</v>
      </c>
      <c r="AO21" s="10" t="n">
        <f aca="false">IF(ISNUMBER(LARGE(N:N,ROW()-2)),LARGE(N:N,ROW()-2),"")</f>
        <v>14</v>
      </c>
      <c r="AP21" s="10" t="n">
        <f aca="false">IF(AO20&lt;&gt;AO21,AP20+1,AP20)</f>
        <v>7</v>
      </c>
      <c r="AR21" s="10" t="str">
        <f aca="false">IF(ISNUMBER(SMALL(#REF!,ROW()-2)),SMALL(#REF!,ROW()-2),"")</f>
        <v/>
      </c>
      <c r="AS21" s="10" t="n">
        <f aca="false">IF(AR20&lt;&gt;AR21,AS20+1,AS20)</f>
        <v>1</v>
      </c>
      <c r="AU21" s="67" t="e">
        <f aca="false">IF(#REF!,#REF!+0,)</f>
        <v>#REF!</v>
      </c>
      <c r="AV21" s="13" t="str">
        <f aca="false">IF(ISNUMBER(LARGE(AU:AU,ROW()-2)),LARGE(AU:AU,ROW()-2),"")</f>
        <v/>
      </c>
      <c r="AW21" s="10" t="n">
        <f aca="false">IF(AV21&lt;&gt;0,IF(AV20&lt;&gt;AV21,AW20+1,AW20),"")</f>
        <v>1</v>
      </c>
      <c r="AX21" s="68" t="str">
        <f aca="false">IF(ISNUMBER(AU21),VLOOKUP(AU21,AV:AW,2,0),"")</f>
        <v/>
      </c>
      <c r="AY21" s="69"/>
      <c r="AZ21" s="68" t="n">
        <f aca="false">P21</f>
        <v>50</v>
      </c>
      <c r="BA21" s="10" t="n">
        <f aca="false">IF(ISNUMBER(SMALL(P:P,ROW()-2)),SMALL(P:P,ROW()-2),"")</f>
        <v>77</v>
      </c>
      <c r="BB21" s="10" t="n">
        <f aca="false">IF(BA20&lt;&gt;BA21,BB20+1,BB20)</f>
        <v>16</v>
      </c>
      <c r="BC21" s="68" t="n">
        <f aca="false">IF(ISNUMBER(AZ21),VLOOKUP(AZ21,BA:BB,2,0),"")</f>
        <v>6</v>
      </c>
      <c r="BE21" s="10" t="n">
        <f aca="false">IF(ISNUMBER(SMALL(R:R,ROW()-2)),SMALL(R:R,ROW()-2),"")</f>
        <v>15</v>
      </c>
      <c r="BF21" s="10" t="n">
        <f aca="false">IF(BE20&lt;&gt;BE21,BF20+1,BF20)</f>
        <v>10</v>
      </c>
      <c r="BI21" s="68" t="n">
        <f aca="false">P21</f>
        <v>50</v>
      </c>
      <c r="BJ21" s="85" t="n">
        <f aca="false">SUM(G21,G22,G23)</f>
        <v>17</v>
      </c>
      <c r="BK21" s="71" t="n">
        <f aca="false">SUM(I21,I22,I23)</f>
        <v>8</v>
      </c>
      <c r="BL21" s="72" t="n">
        <f aca="false">SUM(M21,M22,M23)</f>
        <v>16</v>
      </c>
      <c r="BM21" s="72" t="n">
        <f aca="false">O21</f>
        <v>6</v>
      </c>
      <c r="BN21" s="72" t="e">
        <f aca="false">#REF!</f>
        <v>#REF!</v>
      </c>
      <c r="BO21" s="72" t="n">
        <f aca="false">SUM(K21,K22,K23)</f>
        <v>3</v>
      </c>
      <c r="BP21" s="72" t="e">
        <f aca="false">#REF!</f>
        <v>#REF!</v>
      </c>
      <c r="BQ21" s="73" t="n">
        <f aca="false">IF(ISNUMBER(P21),CONCATENATE(BI21+100,BJ21+100,BK21+100,BO21+100,BL21+100,BM21+100)+0,"")</f>
        <v>1.50117108103116E+017</v>
      </c>
      <c r="BR21" s="73" t="n">
        <f aca="false">IF(ISNUMBER(SMALL(BQ:BQ,ROW()-2)),SMALL(BQ:BQ,ROW()-2),"")</f>
        <v>1.7712311210413E+017</v>
      </c>
      <c r="BS21" s="16" t="n">
        <f aca="false">IF(ISNUMBER(SMALL(BQ:BQ,ROW()-2)),SMALL(BQ:BQ,ROW()-2),"")</f>
        <v>1.7712311210413E+017</v>
      </c>
      <c r="BT21" s="10" t="n">
        <f aca="false">IF(BS20&lt;&gt;BS21,BT20+1,BT20)</f>
        <v>19</v>
      </c>
      <c r="BW21" s="10" t="n">
        <f aca="false">IF(ISNUMBER(LARGE(H:H,ROW()-2)),LARGE(H:H,ROW()-2),"")</f>
        <v>8</v>
      </c>
      <c r="BX21" s="10" t="n">
        <f aca="false">IF(BW20&lt;&gt;BW21,BX20+1,BX20)</f>
        <v>3</v>
      </c>
      <c r="BZ21" s="12" t="n">
        <f aca="false">VLOOKUP(H21,BW:BX,2,0)</f>
        <v>4</v>
      </c>
      <c r="CD21" s="12"/>
      <c r="CE21" s="12"/>
      <c r="CF21" s="12" t="n">
        <f aca="false">VLOOKUP(F21,AF:AG,2,0)</f>
        <v>10</v>
      </c>
      <c r="CG21" s="74" t="n">
        <f aca="false">VLOOKUP(N21,AO:AP,2,0)</f>
        <v>6</v>
      </c>
      <c r="CH21" s="44" t="str">
        <f aca="false">IF(ISNUMBER(J21),VLOOKUP(J21,AI:AJ,2,0),"")</f>
        <v> </v>
      </c>
      <c r="CI21" s="12"/>
      <c r="CJ21" s="12"/>
      <c r="CK21" s="12"/>
      <c r="CL21" s="30"/>
      <c r="CM21" s="30"/>
      <c r="CN21" s="30"/>
      <c r="CO21" s="30"/>
      <c r="CP21" s="30"/>
      <c r="CQ21" s="30"/>
      <c r="CR21" s="30"/>
      <c r="CS21" s="30"/>
      <c r="CT21" s="30"/>
      <c r="CU21" s="30"/>
      <c r="CV21" s="30"/>
      <c r="CW21" s="30"/>
    </row>
    <row r="22" customFormat="false" ht="12" hidden="false" customHeight="true" outlineLevel="0" collapsed="false">
      <c r="A22" s="80"/>
      <c r="B22" s="80" t="str">
        <f aca="false">IF(MOD(ROW(),3)=2,((ROW()+1)/3)-1,"")</f>
        <v/>
      </c>
      <c r="C22" s="51" t="str">
        <f aca="false">CONCATENATE(B23,"B")</f>
        <v>7B</v>
      </c>
      <c r="D22" s="52" t="s">
        <v>59</v>
      </c>
      <c r="E22" s="81"/>
      <c r="F22" s="54" t="n">
        <v>22</v>
      </c>
      <c r="G22" s="55" t="n">
        <f aca="false">IF(ISBLANK(F22),"",IF(F22=0,$CE$2,CF22))</f>
        <v>3</v>
      </c>
      <c r="H22" s="54" t="n">
        <v>9</v>
      </c>
      <c r="I22" s="55" t="n">
        <f aca="false">IF(ISBLANK(H22),"",IF(H22=0,$BY$2,BZ22))</f>
        <v>2</v>
      </c>
      <c r="J22" s="54" t="n">
        <v>0</v>
      </c>
      <c r="K22" s="55" t="n">
        <f aca="false">IF(ISBLANK(J22),"",IF(J22=0,$CJ$2,CH22))</f>
        <v>1</v>
      </c>
      <c r="L22" s="54" t="n">
        <v>2</v>
      </c>
      <c r="M22" s="55" t="n">
        <f aca="false">IF(ISNUMBER(L22),VLOOKUP(L22,AL:AM,2,0),"")</f>
        <v>3</v>
      </c>
      <c r="N22" s="82"/>
      <c r="O22" s="87"/>
      <c r="P22" s="87"/>
      <c r="Q22" s="60"/>
      <c r="R22" s="55" t="n">
        <f aca="false">IF(ISNUMBER(G22),IF(ISNUMBER(K22),IF(ISNUMBER(M22),SUM(G22,I22,K22,M22),""),""),"")</f>
        <v>9</v>
      </c>
      <c r="S22" s="61" t="n">
        <f aca="false">IF(ISNUMBER(R22),VLOOKUP(AA22,AB:AC,2,0),"")</f>
        <v>5</v>
      </c>
      <c r="T22" s="92"/>
      <c r="U22" s="93"/>
      <c r="V22" s="93"/>
      <c r="W22" s="25" t="n">
        <f aca="false">G22</f>
        <v>3</v>
      </c>
      <c r="X22" s="64" t="n">
        <f aca="false">K22</f>
        <v>1</v>
      </c>
      <c r="Y22" s="65" t="n">
        <f aca="false">M22</f>
        <v>3</v>
      </c>
      <c r="Z22" s="66" t="n">
        <f aca="false">I22</f>
        <v>2</v>
      </c>
      <c r="AA22" s="16" t="n">
        <f aca="false">IF(ISNUMBER(R22),CONCATENATE(R22+100,W22+100,Z22+100,X22+100,Y22+100)+0,"")</f>
        <v>109103102101103</v>
      </c>
      <c r="AB22" s="16" t="n">
        <f aca="false">IF(ISNUMBER(SMALL(AA:AA,ROW()-2)),SMALL(AA:AA,ROW()-2),"")</f>
        <v>115107103101104</v>
      </c>
      <c r="AC22" s="10" t="n">
        <f aca="false">IF(AB21&lt;&gt;AB22,AC21+1,AC21)</f>
        <v>19</v>
      </c>
      <c r="AF22" s="10" t="n">
        <f aca="false">IF(ISNUMBER(LARGE(F:F,ROW()-2)),LARGE(F:F,ROW()-2),"")</f>
        <v>21</v>
      </c>
      <c r="AG22" s="10" t="n">
        <f aca="false">IF(AF21&lt;&gt;AF22,AG21+1,AG21)</f>
        <v>4</v>
      </c>
      <c r="AI22" s="10" t="n">
        <f aca="false">IF(ISNUMBER(SMALL(J:J,ROW()-2)),SMALL(J:J,ROW()-2),"")</f>
        <v>0</v>
      </c>
      <c r="AJ22" s="10" t="n">
        <f aca="false">IF(AI21&lt;&gt;AI22,AJ21+1,AJ21)</f>
        <v>1</v>
      </c>
      <c r="AL22" s="10" t="n">
        <f aca="false">IF(ISNUMBER(SMALL(L:L,ROW()-2)),SMALL(L:L,ROW()-2),"")</f>
        <v>3</v>
      </c>
      <c r="AM22" s="10" t="n">
        <f aca="false">IF(AL21&lt;&gt;AL22,AM21+1,AM21)</f>
        <v>4</v>
      </c>
      <c r="AO22" s="10" t="n">
        <f aca="false">IF(ISNUMBER(LARGE(N:N,ROW()-2)),LARGE(N:N,ROW()-2),"")</f>
        <v>12</v>
      </c>
      <c r="AP22" s="10" t="n">
        <f aca="false">IF(AO21&lt;&gt;AO22,AP21+1,AP21)</f>
        <v>8</v>
      </c>
      <c r="AR22" s="10" t="str">
        <f aca="false">IF(ISNUMBER(SMALL(#REF!,ROW()-2)),SMALL(#REF!,ROW()-2),"")</f>
        <v/>
      </c>
      <c r="AS22" s="10" t="n">
        <f aca="false">IF(AR21&lt;&gt;AR22,AS21+1,AS21)</f>
        <v>1</v>
      </c>
      <c r="AU22" s="67"/>
      <c r="AV22" s="13" t="str">
        <f aca="false">IF(ISNUMBER(LARGE(AU:AU,ROW()-2)),LARGE(AU:AU,ROW()-2),"")</f>
        <v/>
      </c>
      <c r="AW22" s="10" t="n">
        <f aca="false">IF(AV22&lt;&gt;0,IF(AV21&lt;&gt;AV22,AW21+1,AW21),"")</f>
        <v>1</v>
      </c>
      <c r="AX22" s="68"/>
      <c r="AY22" s="69"/>
      <c r="AZ22" s="68"/>
      <c r="BA22" s="10" t="n">
        <f aca="false">IF(ISNUMBER(SMALL(P:P,ROW()-2)),SMALL(P:P,ROW()-2),"")</f>
        <v>77</v>
      </c>
      <c r="BB22" s="10" t="n">
        <f aca="false">IF(BA21&lt;&gt;BA22,BB21+1,BB21)</f>
        <v>16</v>
      </c>
      <c r="BC22" s="68"/>
      <c r="BE22" s="10" t="n">
        <f aca="false">IF(ISNUMBER(SMALL(R:R,ROW()-2)),SMALL(R:R,ROW()-2),"")</f>
        <v>15</v>
      </c>
      <c r="BF22" s="10" t="n">
        <f aca="false">IF(BE21&lt;&gt;BE22,BF21+1,BF21)</f>
        <v>10</v>
      </c>
      <c r="BI22" s="68"/>
      <c r="BJ22" s="85"/>
      <c r="BK22" s="71"/>
      <c r="BL22" s="72"/>
      <c r="BM22" s="72"/>
      <c r="BN22" s="72"/>
      <c r="BO22" s="72"/>
      <c r="BP22" s="72"/>
      <c r="BQ22" s="73"/>
      <c r="BR22" s="73"/>
      <c r="BS22" s="16" t="n">
        <f aca="false">IF(ISNUMBER(SMALL(BQ:BQ,ROW()-2)),SMALL(BQ:BQ,ROW()-2),"")</f>
        <v>1.77125114106123E+017</v>
      </c>
      <c r="BT22" s="10" t="n">
        <f aca="false">IF(BS21&lt;&gt;BS22,BT21+1,BT21)</f>
        <v>20</v>
      </c>
      <c r="BW22" s="10" t="n">
        <f aca="false">IF(ISNUMBER(LARGE(H:H,ROW()-2)),LARGE(H:H,ROW()-2),"")</f>
        <v>8</v>
      </c>
      <c r="BX22" s="10" t="n">
        <f aca="false">IF(BW21&lt;&gt;BW22,BX21+1,BX21)</f>
        <v>3</v>
      </c>
      <c r="BZ22" s="12" t="n">
        <f aca="false">VLOOKUP(H22,BW:BX,2,0)</f>
        <v>2</v>
      </c>
      <c r="CD22" s="12"/>
      <c r="CE22" s="12"/>
      <c r="CF22" s="12" t="n">
        <f aca="false">VLOOKUP(F22,AF:AG,2,0)</f>
        <v>3</v>
      </c>
      <c r="CG22" s="74"/>
      <c r="CH22" s="44" t="str">
        <f aca="false">IF(ISNUMBER(J22),VLOOKUP(J22,AI:AJ,2,0),"")</f>
        <v> </v>
      </c>
      <c r="CI22" s="12"/>
      <c r="CJ22" s="12"/>
      <c r="CK22" s="12"/>
      <c r="CL22" s="30"/>
      <c r="CM22" s="30"/>
      <c r="CN22" s="30"/>
      <c r="CO22" s="30"/>
      <c r="CP22" s="30"/>
      <c r="CQ22" s="30"/>
      <c r="CR22" s="30"/>
      <c r="CS22" s="30"/>
      <c r="CT22" s="30"/>
      <c r="CU22" s="30"/>
      <c r="CV22" s="30"/>
      <c r="CW22" s="30"/>
    </row>
    <row r="23" customFormat="false" ht="12" hidden="false" customHeight="true" outlineLevel="0" collapsed="false">
      <c r="A23" s="80"/>
      <c r="B23" s="80" t="n">
        <f aca="false">IF(MOD(ROW(),3)=2,((ROW()+1)/3)-1,"")</f>
        <v>7</v>
      </c>
      <c r="C23" s="51" t="str">
        <f aca="false">CONCATENATE(B23,"C")</f>
        <v>7C</v>
      </c>
      <c r="D23" s="52" t="s">
        <v>60</v>
      </c>
      <c r="E23" s="81"/>
      <c r="F23" s="54" t="n">
        <v>21</v>
      </c>
      <c r="G23" s="55" t="n">
        <f aca="false">IF(ISBLANK(F23),"",IF(F23=0,$CE$2,CF23))</f>
        <v>4</v>
      </c>
      <c r="H23" s="54" t="n">
        <v>9</v>
      </c>
      <c r="I23" s="55" t="n">
        <f aca="false">IF(ISBLANK(H23),"",IF(H23=0,$BY$2,BZ23))</f>
        <v>2</v>
      </c>
      <c r="J23" s="54" t="n">
        <v>0</v>
      </c>
      <c r="K23" s="55" t="n">
        <f aca="false">IF(ISBLANK(J23),"",IF(J23=0,$CJ$2,CH23))</f>
        <v>1</v>
      </c>
      <c r="L23" s="54" t="n">
        <v>5</v>
      </c>
      <c r="M23" s="55" t="n">
        <f aca="false">IF(ISNUMBER(L23),VLOOKUP(L23,AL:AM,2,0),"")</f>
        <v>6</v>
      </c>
      <c r="N23" s="82"/>
      <c r="O23" s="87"/>
      <c r="P23" s="87"/>
      <c r="Q23" s="60"/>
      <c r="R23" s="55" t="n">
        <f aca="false">IF(ISNUMBER(G23),IF(ISNUMBER(K23),IF(ISNUMBER(M23),SUM(G23,I23,K23,M23),""),""),"")</f>
        <v>13</v>
      </c>
      <c r="S23" s="61" t="n">
        <f aca="false">IF(ISNUMBER(R23),VLOOKUP(AA23,AB:AC,2,0),"")</f>
        <v>13</v>
      </c>
      <c r="T23" s="92"/>
      <c r="U23" s="93"/>
      <c r="V23" s="93"/>
      <c r="W23" s="25" t="n">
        <f aca="false">G23</f>
        <v>4</v>
      </c>
      <c r="X23" s="64" t="n">
        <f aca="false">K23</f>
        <v>1</v>
      </c>
      <c r="Y23" s="65" t="n">
        <f aca="false">M23</f>
        <v>6</v>
      </c>
      <c r="Z23" s="66" t="n">
        <f aca="false">I23</f>
        <v>2</v>
      </c>
      <c r="AA23" s="16" t="n">
        <f aca="false">IF(ISNUMBER(R23),CONCATENATE(R23+100,W23+100,Z23+100,X23+100,Y23+100)+0,"")</f>
        <v>113104102101106</v>
      </c>
      <c r="AB23" s="16" t="n">
        <f aca="false">IF(ISNUMBER(SMALL(AA:AA,ROW()-2)),SMALL(AA:AA,ROW()-2),"")</f>
        <v>115108104101102</v>
      </c>
      <c r="AC23" s="10" t="n">
        <f aca="false">IF(AB22&lt;&gt;AB23,AC22+1,AC22)</f>
        <v>20</v>
      </c>
      <c r="AF23" s="10" t="n">
        <f aca="false">IF(ISNUMBER(LARGE(F:F,ROW()-2)),LARGE(F:F,ROW()-2),"")</f>
        <v>20</v>
      </c>
      <c r="AG23" s="10" t="n">
        <f aca="false">IF(AF22&lt;&gt;AF23,AG22+1,AG22)</f>
        <v>5</v>
      </c>
      <c r="AI23" s="10" t="n">
        <f aca="false">IF(ISNUMBER(SMALL(J:J,ROW()-2)),SMALL(J:J,ROW()-2),"")</f>
        <v>0</v>
      </c>
      <c r="AJ23" s="10" t="n">
        <f aca="false">IF(AI22&lt;&gt;AI23,AJ22+1,AJ22)</f>
        <v>1</v>
      </c>
      <c r="AL23" s="10" t="n">
        <f aca="false">IF(ISNUMBER(SMALL(L:L,ROW()-2)),SMALL(L:L,ROW()-2),"")</f>
        <v>3</v>
      </c>
      <c r="AM23" s="10" t="n">
        <f aca="false">IF(AL22&lt;&gt;AL23,AM22+1,AM22)</f>
        <v>4</v>
      </c>
      <c r="AO23" s="10" t="n">
        <f aca="false">IF(ISNUMBER(LARGE(N:N,ROW()-2)),LARGE(N:N,ROW()-2),"")</f>
        <v>12</v>
      </c>
      <c r="AP23" s="10" t="n">
        <f aca="false">IF(AO22&lt;&gt;AO23,AP22+1,AP22)</f>
        <v>8</v>
      </c>
      <c r="AR23" s="10" t="str">
        <f aca="false">IF(ISNUMBER(SMALL(#REF!,ROW()-2)),SMALL(#REF!,ROW()-2),"")</f>
        <v/>
      </c>
      <c r="AS23" s="10" t="n">
        <f aca="false">IF(AR22&lt;&gt;AR23,AS22+1,AS22)</f>
        <v>1</v>
      </c>
      <c r="AU23" s="67"/>
      <c r="AV23" s="13" t="str">
        <f aca="false">IF(ISNUMBER(LARGE(AU:AU,ROW()-2)),LARGE(AU:AU,ROW()-2),"")</f>
        <v/>
      </c>
      <c r="AW23" s="10" t="n">
        <f aca="false">IF(AV23&lt;&gt;0,IF(AV22&lt;&gt;AV23,AW22+1,AW22),"")</f>
        <v>1</v>
      </c>
      <c r="AX23" s="68"/>
      <c r="AY23" s="69"/>
      <c r="AZ23" s="68"/>
      <c r="BA23" s="10" t="n">
        <f aca="false">IF(ISNUMBER(SMALL(P:P,ROW()-2)),SMALL(P:P,ROW()-2),"")</f>
        <v>78</v>
      </c>
      <c r="BB23" s="10" t="n">
        <f aca="false">IF(BA22&lt;&gt;BA23,BB22+1,BB22)</f>
        <v>17</v>
      </c>
      <c r="BC23" s="68"/>
      <c r="BE23" s="10" t="n">
        <f aca="false">IF(ISNUMBER(SMALL(R:R,ROW()-2)),SMALL(R:R,ROW()-2),"")</f>
        <v>15</v>
      </c>
      <c r="BF23" s="10" t="n">
        <f aca="false">IF(BE22&lt;&gt;BE23,BF22+1,BF22)</f>
        <v>10</v>
      </c>
      <c r="BI23" s="68"/>
      <c r="BJ23" s="85"/>
      <c r="BK23" s="71"/>
      <c r="BL23" s="72"/>
      <c r="BM23" s="72"/>
      <c r="BN23" s="72"/>
      <c r="BO23" s="72"/>
      <c r="BP23" s="72"/>
      <c r="BQ23" s="73"/>
      <c r="BR23" s="73"/>
      <c r="BS23" s="16" t="n">
        <f aca="false">IF(ISNUMBER(SMALL(BQ:BQ,ROW()-2)),SMALL(BQ:BQ,ROW()-2),"")</f>
        <v>1.78126112108121E+017</v>
      </c>
      <c r="BT23" s="10" t="n">
        <f aca="false">IF(BS22&lt;&gt;BS23,BT22+1,BT22)</f>
        <v>21</v>
      </c>
      <c r="BW23" s="10" t="n">
        <f aca="false">IF(ISNUMBER(LARGE(H:H,ROW()-2)),LARGE(H:H,ROW()-2),"")</f>
        <v>8</v>
      </c>
      <c r="BX23" s="10" t="n">
        <f aca="false">IF(BW22&lt;&gt;BW23,BX22+1,BX22)</f>
        <v>3</v>
      </c>
      <c r="BZ23" s="12" t="n">
        <f aca="false">VLOOKUP(H23,BW:BX,2,0)</f>
        <v>2</v>
      </c>
      <c r="CD23" s="12"/>
      <c r="CE23" s="12"/>
      <c r="CF23" s="12" t="n">
        <f aca="false">VLOOKUP(F23,AF:AG,2,0)</f>
        <v>4</v>
      </c>
      <c r="CG23" s="74"/>
      <c r="CH23" s="44" t="str">
        <f aca="false">IF(ISNUMBER(J23),VLOOKUP(J23,AI:AJ,2,0),"")</f>
        <v> </v>
      </c>
      <c r="CI23" s="12"/>
      <c r="CJ23" s="12"/>
      <c r="CK23" s="12"/>
      <c r="CL23" s="30"/>
      <c r="CM23" s="30"/>
      <c r="CN23" s="30"/>
      <c r="CO23" s="30"/>
      <c r="CP23" s="30"/>
      <c r="CQ23" s="30"/>
      <c r="CR23" s="30"/>
      <c r="CS23" s="30"/>
      <c r="CT23" s="30"/>
      <c r="CU23" s="30"/>
      <c r="CV23" s="30"/>
      <c r="CW23" s="30"/>
    </row>
    <row r="24" customFormat="false" ht="12" hidden="false" customHeight="true" outlineLevel="0" collapsed="false">
      <c r="A24" s="80"/>
      <c r="B24" s="80" t="str">
        <f aca="false">IF(MOD(ROW(),3)=2,((ROW()+1)/3)-1,"")</f>
        <v/>
      </c>
      <c r="C24" s="51" t="str">
        <f aca="false">CONCATENATE(B26,"A")</f>
        <v>8A</v>
      </c>
      <c r="D24" s="52" t="s">
        <v>61</v>
      </c>
      <c r="E24" s="81" t="s">
        <v>62</v>
      </c>
      <c r="F24" s="54" t="n">
        <v>12</v>
      </c>
      <c r="G24" s="55" t="n">
        <f aca="false">IF(ISBLANK(F24),"",IF(F24=0,$CE$2,CF24))</f>
        <v>13</v>
      </c>
      <c r="H24" s="54" t="n">
        <v>6</v>
      </c>
      <c r="I24" s="55" t="n">
        <f aca="false">IF(ISBLANK(H24),"",IF(H24=0,$BY$2,BZ24))</f>
        <v>5</v>
      </c>
      <c r="J24" s="54" t="n">
        <v>3</v>
      </c>
      <c r="K24" s="55" t="n">
        <f aca="false">IF(ISBLANK(J24),"",IF(J24=0,$CJ$2,CH24))</f>
        <v>2</v>
      </c>
      <c r="L24" s="54" t="n">
        <v>14</v>
      </c>
      <c r="M24" s="55" t="n">
        <f aca="false">IF(ISNUMBER(L24),VLOOKUP(L24,AL:AM,2,0),"")</f>
        <v>15</v>
      </c>
      <c r="N24" s="82" t="n">
        <v>16</v>
      </c>
      <c r="O24" s="83" t="n">
        <f aca="false">IF(ISBLANK(N24),"",IF(N24=0,$CF$2,CG24))</f>
        <v>5</v>
      </c>
      <c r="P24" s="87" t="n">
        <f aca="false">IF(ISNUMBER(O24),IF(ISNUMBER(O24),IF(ISNUMBER(O24),O24+G24+G25+G26+I24+I25+I26+K24+K25+K26+M24+M25+M26,""),""),"")</f>
        <v>99</v>
      </c>
      <c r="Q24" s="60" t="n">
        <f aca="false">IF(ISNUMBER(P24),VLOOKUP(BQ24,BS:BT,2,0),"")</f>
        <v>27</v>
      </c>
      <c r="R24" s="55" t="n">
        <f aca="false">IF(ISNUMBER(G24),IF(ISNUMBER(K24),IF(ISNUMBER(M24),SUM(G24,I24,K24,M24),""),""),"")</f>
        <v>35</v>
      </c>
      <c r="S24" s="61" t="n">
        <f aca="false">IF(ISNUMBER(R24),VLOOKUP(AA24,AB:AC,2,0),"")</f>
        <v>84</v>
      </c>
      <c r="T24" s="92"/>
      <c r="U24" s="93"/>
      <c r="V24" s="93"/>
      <c r="W24" s="25" t="n">
        <f aca="false">G24</f>
        <v>13</v>
      </c>
      <c r="X24" s="64" t="n">
        <f aca="false">K24</f>
        <v>2</v>
      </c>
      <c r="Y24" s="65" t="n">
        <f aca="false">M24</f>
        <v>15</v>
      </c>
      <c r="Z24" s="66" t="n">
        <f aca="false">I24</f>
        <v>5</v>
      </c>
      <c r="AA24" s="16" t="n">
        <f aca="false">IF(ISNUMBER(R24),CONCATENATE(R24+100,W24+100,Z24+100,X24+100,Y24+100)+0,"")</f>
        <v>135113105102115</v>
      </c>
      <c r="AB24" s="16" t="n">
        <f aca="false">IF(ISNUMBER(SMALL(AA:AA,ROW()-2)),SMALL(AA:AA,ROW()-2),"")</f>
        <v>116105104101106</v>
      </c>
      <c r="AC24" s="10" t="n">
        <f aca="false">IF(AB23&lt;&gt;AB24,AC23+1,AC23)</f>
        <v>21</v>
      </c>
      <c r="AF24" s="10" t="n">
        <f aca="false">IF(ISNUMBER(LARGE(F:F,ROW()-2)),LARGE(F:F,ROW()-2),"")</f>
        <v>20</v>
      </c>
      <c r="AG24" s="10" t="n">
        <f aca="false">IF(AF23&lt;&gt;AF24,AG23+1,AG23)</f>
        <v>5</v>
      </c>
      <c r="AI24" s="10" t="n">
        <f aca="false">IF(ISNUMBER(SMALL(J:J,ROW()-2)),SMALL(J:J,ROW()-2),"")</f>
        <v>0</v>
      </c>
      <c r="AJ24" s="10" t="n">
        <f aca="false">IF(AI23&lt;&gt;AI24,AJ23+1,AJ23)</f>
        <v>1</v>
      </c>
      <c r="AL24" s="10" t="n">
        <f aca="false">IF(ISNUMBER(SMALL(L:L,ROW()-2)),SMALL(L:L,ROW()-2),"")</f>
        <v>3</v>
      </c>
      <c r="AM24" s="10" t="n">
        <f aca="false">IF(AL23&lt;&gt;AL24,AM23+1,AM23)</f>
        <v>4</v>
      </c>
      <c r="AO24" s="10" t="n">
        <f aca="false">IF(ISNUMBER(LARGE(N:N,ROW()-2)),LARGE(N:N,ROW()-2),"")</f>
        <v>12</v>
      </c>
      <c r="AP24" s="10" t="n">
        <f aca="false">IF(AO23&lt;&gt;AO24,AP23+1,AP23)</f>
        <v>8</v>
      </c>
      <c r="AR24" s="10" t="str">
        <f aca="false">IF(ISNUMBER(SMALL(#REF!,ROW()-2)),SMALL(#REF!,ROW()-2),"")</f>
        <v/>
      </c>
      <c r="AS24" s="10" t="n">
        <f aca="false">IF(AR23&lt;&gt;AR24,AS23+1,AS23)</f>
        <v>1</v>
      </c>
      <c r="AU24" s="67" t="e">
        <f aca="false">IF(#REF!,#REF!+0,)</f>
        <v>#REF!</v>
      </c>
      <c r="AV24" s="13" t="str">
        <f aca="false">IF(ISNUMBER(LARGE(AU:AU,ROW()-2)),LARGE(AU:AU,ROW()-2),"")</f>
        <v/>
      </c>
      <c r="AW24" s="10" t="n">
        <f aca="false">IF(AV24&lt;&gt;0,IF(AV23&lt;&gt;AV24,AW23+1,AW23),"")</f>
        <v>1</v>
      </c>
      <c r="AX24" s="68" t="str">
        <f aca="false">IF(ISNUMBER(AU24),VLOOKUP(AU24,AV:AW,2,0),"")</f>
        <v/>
      </c>
      <c r="AY24" s="69"/>
      <c r="AZ24" s="68" t="n">
        <f aca="false">P24</f>
        <v>99</v>
      </c>
      <c r="BA24" s="10" t="n">
        <f aca="false">IF(ISNUMBER(SMALL(P:P,ROW()-2)),SMALL(P:P,ROW()-2),"")</f>
        <v>80</v>
      </c>
      <c r="BB24" s="10" t="n">
        <f aca="false">IF(BA23&lt;&gt;BA24,BB23+1,BB23)</f>
        <v>18</v>
      </c>
      <c r="BC24" s="68" t="n">
        <f aca="false">IF(ISNUMBER(AZ24),VLOOKUP(AZ24,BA:BB,2,0),"")</f>
        <v>23</v>
      </c>
      <c r="BE24" s="10" t="n">
        <f aca="false">IF(ISNUMBER(SMALL(R:R,ROW()-2)),SMALL(R:R,ROW()-2),"")</f>
        <v>16</v>
      </c>
      <c r="BF24" s="10" t="n">
        <f aca="false">IF(BE23&lt;&gt;BE24,BF23+1,BF23)</f>
        <v>11</v>
      </c>
      <c r="BI24" s="68" t="n">
        <f aca="false">P24</f>
        <v>99</v>
      </c>
      <c r="BJ24" s="85" t="n">
        <f aca="false">SUM(G24,G25,G26)</f>
        <v>35</v>
      </c>
      <c r="BK24" s="71" t="n">
        <f aca="false">SUM(I24,I25,I26)</f>
        <v>13</v>
      </c>
      <c r="BL24" s="72" t="n">
        <f aca="false">SUM(M24,M25,M26)</f>
        <v>42</v>
      </c>
      <c r="BM24" s="72" t="n">
        <f aca="false">O24</f>
        <v>5</v>
      </c>
      <c r="BN24" s="72" t="e">
        <f aca="false">#REF!</f>
        <v>#REF!</v>
      </c>
      <c r="BO24" s="72" t="n">
        <f aca="false">SUM(K24,K25,K26)</f>
        <v>4</v>
      </c>
      <c r="BP24" s="72" t="e">
        <f aca="false">#REF!</f>
        <v>#REF!</v>
      </c>
      <c r="BQ24" s="73" t="n">
        <f aca="false">IF(ISNUMBER(P24),CONCATENATE(BI24+100,BJ24+100,BK24+100,BO24+100,BL24+100,BM24+100)+0,"")</f>
        <v>1.99135113104142E+017</v>
      </c>
      <c r="BR24" s="73" t="n">
        <f aca="false">IF(ISNUMBER(SMALL(BQ:BQ,ROW()-2)),SMALL(BQ:BQ,ROW()-2),"")</f>
        <v>1.80120115108131E+017</v>
      </c>
      <c r="BS24" s="16" t="n">
        <f aca="false">IF(ISNUMBER(SMALL(BQ:BQ,ROW()-2)),SMALL(BQ:BQ,ROW()-2),"")</f>
        <v>1.80120115108131E+017</v>
      </c>
      <c r="BT24" s="10" t="n">
        <f aca="false">IF(BS23&lt;&gt;BS24,BT23+1,BT23)</f>
        <v>22</v>
      </c>
      <c r="BW24" s="10" t="n">
        <f aca="false">IF(ISNUMBER(LARGE(H:H,ROW()-2)),LARGE(H:H,ROW()-2),"")</f>
        <v>8</v>
      </c>
      <c r="BX24" s="10" t="n">
        <f aca="false">IF(BW23&lt;&gt;BW24,BX23+1,BX23)</f>
        <v>3</v>
      </c>
      <c r="BZ24" s="12" t="n">
        <f aca="false">VLOOKUP(H24,BW:BX,2,0)</f>
        <v>5</v>
      </c>
      <c r="CD24" s="12"/>
      <c r="CE24" s="12"/>
      <c r="CF24" s="12" t="n">
        <f aca="false">VLOOKUP(F24,AF:AG,2,0)</f>
        <v>13</v>
      </c>
      <c r="CG24" s="86" t="n">
        <f aca="false">VLOOKUP(N24,AO:AP,2,0)</f>
        <v>5</v>
      </c>
      <c r="CH24" s="44" t="n">
        <f aca="false">IF(ISNUMBER(J24),VLOOKUP(J24,AI:AJ,2,0),"")</f>
        <v>2</v>
      </c>
      <c r="CI24" s="12"/>
      <c r="CJ24" s="12"/>
      <c r="CK24" s="12"/>
      <c r="CL24" s="30"/>
      <c r="CM24" s="30"/>
      <c r="CN24" s="30"/>
      <c r="CO24" s="30"/>
      <c r="CP24" s="30"/>
      <c r="CQ24" s="30"/>
      <c r="CR24" s="30"/>
      <c r="CS24" s="30"/>
      <c r="CT24" s="30"/>
      <c r="CU24" s="30"/>
      <c r="CV24" s="30"/>
      <c r="CW24" s="30"/>
    </row>
    <row r="25" customFormat="false" ht="12" hidden="false" customHeight="true" outlineLevel="0" collapsed="false">
      <c r="A25" s="80"/>
      <c r="B25" s="80" t="str">
        <f aca="false">IF(MOD(ROW(),3)=2,((ROW()+1)/3)-1,"")</f>
        <v/>
      </c>
      <c r="C25" s="51" t="str">
        <f aca="false">CONCATENATE(B26,"B")</f>
        <v>8B</v>
      </c>
      <c r="D25" s="52" t="s">
        <v>63</v>
      </c>
      <c r="E25" s="81"/>
      <c r="F25" s="54" t="n">
        <v>16</v>
      </c>
      <c r="G25" s="55" t="n">
        <f aca="false">IF(ISBLANK(F25),"",IF(F25=0,$CE$2,CF25))</f>
        <v>9</v>
      </c>
      <c r="H25" s="54" t="n">
        <v>6</v>
      </c>
      <c r="I25" s="55" t="n">
        <f aca="false">IF(ISBLANK(H25),"",IF(H25=0,$BY$2,BZ25))</f>
        <v>5</v>
      </c>
      <c r="J25" s="54" t="n">
        <v>0</v>
      </c>
      <c r="K25" s="55" t="n">
        <f aca="false">IF(ISBLANK(J25),"",IF(J25=0,$CJ$2,CH25))</f>
        <v>1</v>
      </c>
      <c r="L25" s="54" t="n">
        <v>12</v>
      </c>
      <c r="M25" s="55" t="n">
        <f aca="false">IF(ISNUMBER(L25),VLOOKUP(L25,AL:AM,2,0),"")</f>
        <v>13</v>
      </c>
      <c r="N25" s="82"/>
      <c r="O25" s="83"/>
      <c r="P25" s="87"/>
      <c r="Q25" s="60"/>
      <c r="R25" s="55" t="n">
        <f aca="false">IF(ISNUMBER(G25),IF(ISNUMBER(K25),IF(ISNUMBER(M25),SUM(G25,I25,K25,M25),""),""),"")</f>
        <v>28</v>
      </c>
      <c r="S25" s="61" t="n">
        <f aca="false">IF(ISNUMBER(R25),VLOOKUP(AA25,AB:AC,2,0),"")</f>
        <v>72</v>
      </c>
      <c r="T25" s="92"/>
      <c r="U25" s="93"/>
      <c r="V25" s="93"/>
      <c r="W25" s="25" t="n">
        <f aca="false">G25</f>
        <v>9</v>
      </c>
      <c r="X25" s="64" t="n">
        <f aca="false">K25</f>
        <v>1</v>
      </c>
      <c r="Y25" s="65" t="n">
        <f aca="false">M25</f>
        <v>13</v>
      </c>
      <c r="Z25" s="66" t="n">
        <f aca="false">I25</f>
        <v>5</v>
      </c>
      <c r="AA25" s="16" t="n">
        <f aca="false">IF(ISNUMBER(R25),CONCATENATE(R25+100,W25+100,Z25+100,X25+100,Y25+100)+0,"")</f>
        <v>128109105101113</v>
      </c>
      <c r="AB25" s="16" t="n">
        <f aca="false">IF(ISNUMBER(SMALL(AA:AA,ROW()-2)),SMALL(AA:AA,ROW()-2),"")</f>
        <v>116106103101106</v>
      </c>
      <c r="AC25" s="10" t="n">
        <f aca="false">IF(AB24&lt;&gt;AB25,AC24+1,AC24)</f>
        <v>22</v>
      </c>
      <c r="AF25" s="10" t="n">
        <f aca="false">IF(ISNUMBER(LARGE(F:F,ROW()-2)),LARGE(F:F,ROW()-2),"")</f>
        <v>20</v>
      </c>
      <c r="AG25" s="10" t="n">
        <f aca="false">IF(AF24&lt;&gt;AF25,AG24+1,AG24)</f>
        <v>5</v>
      </c>
      <c r="AI25" s="10" t="n">
        <f aca="false">IF(ISNUMBER(SMALL(J:J,ROW()-2)),SMALL(J:J,ROW()-2),"")</f>
        <v>0</v>
      </c>
      <c r="AJ25" s="10" t="n">
        <f aca="false">IF(AI24&lt;&gt;AI25,AJ24+1,AJ24)</f>
        <v>1</v>
      </c>
      <c r="AL25" s="10" t="n">
        <f aca="false">IF(ISNUMBER(SMALL(L:L,ROW()-2)),SMALL(L:L,ROW()-2),"")</f>
        <v>4</v>
      </c>
      <c r="AM25" s="10" t="n">
        <f aca="false">IF(AL24&lt;&gt;AL25,AM24+1,AM24)</f>
        <v>5</v>
      </c>
      <c r="AO25" s="10" t="n">
        <f aca="false">IF(ISNUMBER(LARGE(N:N,ROW()-2)),LARGE(N:N,ROW()-2),"")</f>
        <v>12</v>
      </c>
      <c r="AP25" s="10" t="n">
        <f aca="false">IF(AO24&lt;&gt;AO25,AP24+1,AP24)</f>
        <v>8</v>
      </c>
      <c r="AR25" s="10" t="str">
        <f aca="false">IF(ISNUMBER(SMALL(#REF!,ROW()-2)),SMALL(#REF!,ROW()-2),"")</f>
        <v/>
      </c>
      <c r="AS25" s="10" t="n">
        <f aca="false">IF(AR24&lt;&gt;AR25,AS24+1,AS24)</f>
        <v>1</v>
      </c>
      <c r="AU25" s="67"/>
      <c r="AV25" s="13" t="str">
        <f aca="false">IF(ISNUMBER(LARGE(AU:AU,ROW()-2)),LARGE(AU:AU,ROW()-2),"")</f>
        <v/>
      </c>
      <c r="AW25" s="10" t="n">
        <f aca="false">IF(AV25&lt;&gt;0,IF(AV24&lt;&gt;AV25,AW24+1,AW24),"")</f>
        <v>1</v>
      </c>
      <c r="AX25" s="68"/>
      <c r="AY25" s="69"/>
      <c r="AZ25" s="68"/>
      <c r="BA25" s="10" t="n">
        <f aca="false">IF(ISNUMBER(SMALL(P:P,ROW()-2)),SMALL(P:P,ROW()-2),"")</f>
        <v>82</v>
      </c>
      <c r="BB25" s="10" t="n">
        <f aca="false">IF(BA24&lt;&gt;BA25,BB24+1,BB24)</f>
        <v>19</v>
      </c>
      <c r="BC25" s="68"/>
      <c r="BE25" s="10" t="n">
        <f aca="false">IF(ISNUMBER(SMALL(R:R,ROW()-2)),SMALL(R:R,ROW()-2),"")</f>
        <v>16</v>
      </c>
      <c r="BF25" s="10" t="n">
        <f aca="false">IF(BE24&lt;&gt;BE25,BF24+1,BF24)</f>
        <v>11</v>
      </c>
      <c r="BI25" s="68"/>
      <c r="BJ25" s="85"/>
      <c r="BK25" s="71"/>
      <c r="BL25" s="72"/>
      <c r="BM25" s="72"/>
      <c r="BN25" s="72"/>
      <c r="BO25" s="72"/>
      <c r="BP25" s="72"/>
      <c r="BQ25" s="73"/>
      <c r="BR25" s="73"/>
      <c r="BS25" s="16" t="n">
        <f aca="false">IF(ISNUMBER(SMALL(BQ:BQ,ROW()-2)),SMALL(BQ:BQ,ROW()-2),"")</f>
        <v>1.82128116104126E+017</v>
      </c>
      <c r="BT25" s="10" t="n">
        <f aca="false">IF(BS24&lt;&gt;BS25,BT24+1,BT24)</f>
        <v>23</v>
      </c>
      <c r="BW25" s="10" t="n">
        <f aca="false">IF(ISNUMBER(LARGE(H:H,ROW()-2)),LARGE(H:H,ROW()-2),"")</f>
        <v>8</v>
      </c>
      <c r="BX25" s="10" t="n">
        <f aca="false">IF(BW24&lt;&gt;BW25,BX24+1,BX24)</f>
        <v>3</v>
      </c>
      <c r="BZ25" s="12" t="n">
        <f aca="false">VLOOKUP(H25,BW:BX,2,0)</f>
        <v>5</v>
      </c>
      <c r="CB25" s="45"/>
      <c r="CD25" s="12"/>
      <c r="CE25" s="12"/>
      <c r="CF25" s="12" t="n">
        <f aca="false">VLOOKUP(F25,AF:AG,2,0)</f>
        <v>9</v>
      </c>
      <c r="CG25" s="86"/>
      <c r="CH25" s="44" t="str">
        <f aca="false">IF(ISNUMBER(J25),VLOOKUP(J25,AI:AJ,2,0),"")</f>
        <v> </v>
      </c>
      <c r="CI25" s="12"/>
      <c r="CJ25" s="12"/>
      <c r="CK25" s="12"/>
      <c r="CL25" s="30"/>
      <c r="CM25" s="30"/>
      <c r="CN25" s="30"/>
      <c r="CO25" s="30"/>
      <c r="CP25" s="30"/>
      <c r="CQ25" s="30"/>
      <c r="CR25" s="30"/>
      <c r="CS25" s="30"/>
      <c r="CT25" s="30"/>
      <c r="CU25" s="30"/>
      <c r="CV25" s="30"/>
      <c r="CW25" s="30"/>
    </row>
    <row r="26" customFormat="false" ht="12" hidden="false" customHeight="true" outlineLevel="0" collapsed="false">
      <c r="A26" s="80"/>
      <c r="B26" s="80" t="n">
        <f aca="false">IF(MOD(ROW(),3)=2,((ROW()+1)/3)-1,"")</f>
        <v>8</v>
      </c>
      <c r="C26" s="51" t="str">
        <f aca="false">CONCATENATE(B26,"C")</f>
        <v>8C</v>
      </c>
      <c r="D26" s="52" t="s">
        <v>64</v>
      </c>
      <c r="E26" s="81"/>
      <c r="F26" s="54" t="n">
        <v>12</v>
      </c>
      <c r="G26" s="55" t="n">
        <f aca="false">IF(ISBLANK(F26),"",IF(F26=0,$CE$2,CF26))</f>
        <v>13</v>
      </c>
      <c r="H26" s="54" t="n">
        <v>8</v>
      </c>
      <c r="I26" s="55" t="n">
        <f aca="false">IF(ISBLANK(H26),"",IF(H26=0,$BY$2,BZ26))</f>
        <v>3</v>
      </c>
      <c r="J26" s="54" t="n">
        <v>0</v>
      </c>
      <c r="K26" s="55" t="n">
        <f aca="false">IF(ISBLANK(J26),"",IF(J26=0,$CJ$2,CH26))</f>
        <v>1</v>
      </c>
      <c r="L26" s="54" t="n">
        <v>13</v>
      </c>
      <c r="M26" s="55" t="n">
        <f aca="false">IF(ISNUMBER(L26),VLOOKUP(L26,AL:AM,2,0),"")</f>
        <v>14</v>
      </c>
      <c r="N26" s="82"/>
      <c r="O26" s="83"/>
      <c r="P26" s="87"/>
      <c r="Q26" s="60"/>
      <c r="R26" s="55" t="n">
        <f aca="false">IF(ISNUMBER(G26),IF(ISNUMBER(K26),IF(ISNUMBER(M26),SUM(G26,I26,K26,M26),""),""),"")</f>
        <v>31</v>
      </c>
      <c r="S26" s="61" t="n">
        <f aca="false">IF(ISNUMBER(R26),VLOOKUP(AA26,AB:AC,2,0),"")</f>
        <v>78</v>
      </c>
      <c r="T26" s="92"/>
      <c r="U26" s="93"/>
      <c r="V26" s="93"/>
      <c r="W26" s="25" t="n">
        <f aca="false">G26</f>
        <v>13</v>
      </c>
      <c r="X26" s="64" t="n">
        <f aca="false">K26</f>
        <v>1</v>
      </c>
      <c r="Y26" s="65" t="n">
        <f aca="false">M26</f>
        <v>14</v>
      </c>
      <c r="Z26" s="66" t="n">
        <f aca="false">I26</f>
        <v>3</v>
      </c>
      <c r="AA26" s="16" t="n">
        <f aca="false">IF(ISNUMBER(R26),CONCATENATE(R26+100,W26+100,Z26+100,X26+100,Y26+100)+0,"")</f>
        <v>131113103101114</v>
      </c>
      <c r="AB26" s="16" t="n">
        <f aca="false">IF(ISNUMBER(SMALL(AA:AA,ROW()-2)),SMALL(AA:AA,ROW()-2),"")</f>
        <v>116106105101104</v>
      </c>
      <c r="AC26" s="10" t="n">
        <f aca="false">IF(AB25&lt;&gt;AB26,AC25+1,AC25)</f>
        <v>23</v>
      </c>
      <c r="AF26" s="10" t="n">
        <f aca="false">IF(ISNUMBER(LARGE(F:F,ROW()-2)),LARGE(F:F,ROW()-2),"")</f>
        <v>20</v>
      </c>
      <c r="AG26" s="10" t="n">
        <f aca="false">IF(AF25&lt;&gt;AF26,AG25+1,AG25)</f>
        <v>5</v>
      </c>
      <c r="AI26" s="10" t="n">
        <f aca="false">IF(ISNUMBER(SMALL(J:J,ROW()-2)),SMALL(J:J,ROW()-2),"")</f>
        <v>0</v>
      </c>
      <c r="AJ26" s="10" t="n">
        <f aca="false">IF(AI25&lt;&gt;AI26,AJ25+1,AJ25)</f>
        <v>1</v>
      </c>
      <c r="AL26" s="10" t="n">
        <f aca="false">IF(ISNUMBER(SMALL(L:L,ROW()-2)),SMALL(L:L,ROW()-2),"")</f>
        <v>4</v>
      </c>
      <c r="AM26" s="10" t="n">
        <f aca="false">IF(AL25&lt;&gt;AL26,AM25+1,AM25)</f>
        <v>5</v>
      </c>
      <c r="AO26" s="10" t="n">
        <f aca="false">IF(ISNUMBER(LARGE(N:N,ROW()-2)),LARGE(N:N,ROW()-2),"")</f>
        <v>12</v>
      </c>
      <c r="AP26" s="10" t="n">
        <f aca="false">IF(AO25&lt;&gt;AO26,AP25+1,AP25)</f>
        <v>8</v>
      </c>
      <c r="AR26" s="10" t="str">
        <f aca="false">IF(ISNUMBER(SMALL(#REF!,ROW()-2)),SMALL(#REF!,ROW()-2),"")</f>
        <v/>
      </c>
      <c r="AS26" s="10" t="n">
        <f aca="false">IF(AR25&lt;&gt;AR26,AS25+1,AS25)</f>
        <v>1</v>
      </c>
      <c r="AU26" s="67"/>
      <c r="AV26" s="13" t="str">
        <f aca="false">IF(ISNUMBER(LARGE(AU:AU,ROW()-2)),LARGE(AU:AU,ROW()-2),"")</f>
        <v/>
      </c>
      <c r="AW26" s="10" t="n">
        <f aca="false">IF(AV26&lt;&gt;0,IF(AV25&lt;&gt;AV26,AW25+1,AW25),"")</f>
        <v>1</v>
      </c>
      <c r="AX26" s="68"/>
      <c r="AY26" s="69"/>
      <c r="AZ26" s="68"/>
      <c r="BA26" s="10" t="n">
        <f aca="false">IF(ISNUMBER(SMALL(P:P,ROW()-2)),SMALL(P:P,ROW()-2),"")</f>
        <v>84</v>
      </c>
      <c r="BB26" s="10" t="n">
        <f aca="false">IF(BA25&lt;&gt;BA26,BB25+1,BB25)</f>
        <v>20</v>
      </c>
      <c r="BC26" s="68"/>
      <c r="BE26" s="10" t="n">
        <f aca="false">IF(ISNUMBER(SMALL(R:R,ROW()-2)),SMALL(R:R,ROW()-2),"")</f>
        <v>16</v>
      </c>
      <c r="BF26" s="10" t="n">
        <f aca="false">IF(BE25&lt;&gt;BE26,BF25+1,BF25)</f>
        <v>11</v>
      </c>
      <c r="BI26" s="68"/>
      <c r="BJ26" s="85"/>
      <c r="BK26" s="71"/>
      <c r="BL26" s="72"/>
      <c r="BM26" s="72"/>
      <c r="BN26" s="72"/>
      <c r="BO26" s="72"/>
      <c r="BP26" s="72"/>
      <c r="BQ26" s="73"/>
      <c r="BR26" s="73"/>
      <c r="BS26" s="16" t="n">
        <f aca="false">IF(ISNUMBER(SMALL(BQ:BQ,ROW()-2)),SMALL(BQ:BQ,ROW()-2),"")</f>
        <v>1.84122116104137E+017</v>
      </c>
      <c r="BT26" s="10" t="n">
        <f aca="false">IF(BS25&lt;&gt;BS26,BT25+1,BT25)</f>
        <v>24</v>
      </c>
      <c r="BW26" s="10" t="n">
        <f aca="false">IF(ISNUMBER(LARGE(H:H,ROW()-2)),LARGE(H:H,ROW()-2),"")</f>
        <v>8</v>
      </c>
      <c r="BX26" s="10" t="n">
        <f aca="false">IF(BW25&lt;&gt;BW26,BX25+1,BX25)</f>
        <v>3</v>
      </c>
      <c r="BZ26" s="12" t="n">
        <f aca="false">VLOOKUP(H26,BW:BX,2,0)</f>
        <v>3</v>
      </c>
      <c r="CB26" s="45"/>
      <c r="CD26" s="12"/>
      <c r="CE26" s="12"/>
      <c r="CF26" s="12" t="n">
        <f aca="false">VLOOKUP(F26,AF:AG,2,0)</f>
        <v>13</v>
      </c>
      <c r="CG26" s="86"/>
      <c r="CH26" s="44" t="str">
        <f aca="false">IF(ISNUMBER(J26),VLOOKUP(J26,AI:AJ,2,0),"")</f>
        <v> </v>
      </c>
      <c r="CI26" s="12"/>
      <c r="CJ26" s="12"/>
      <c r="CK26" s="12"/>
      <c r="CL26" s="30"/>
      <c r="CM26" s="30"/>
      <c r="CN26" s="30"/>
      <c r="CO26" s="30"/>
      <c r="CP26" s="30"/>
      <c r="CQ26" s="30"/>
      <c r="CR26" s="30"/>
      <c r="CS26" s="30"/>
      <c r="CT26" s="30"/>
      <c r="CU26" s="30"/>
      <c r="CV26" s="30"/>
      <c r="CW26" s="30"/>
    </row>
    <row r="27" customFormat="false" ht="12" hidden="false" customHeight="true" outlineLevel="0" collapsed="false">
      <c r="A27" s="80"/>
      <c r="B27" s="80" t="str">
        <f aca="false">IF(MOD(ROW(),3)=2,((ROW()+1)/3)-1,"")</f>
        <v/>
      </c>
      <c r="C27" s="51" t="str">
        <f aca="false">CONCATENATE(B29,"A")</f>
        <v>9A</v>
      </c>
      <c r="D27" s="52" t="s">
        <v>65</v>
      </c>
      <c r="E27" s="81" t="s">
        <v>66</v>
      </c>
      <c r="F27" s="54" t="n">
        <v>19</v>
      </c>
      <c r="G27" s="55" t="n">
        <f aca="false">IF(ISBLANK(F27),"",IF(F27=0,$CE$2,CF27))</f>
        <v>6</v>
      </c>
      <c r="H27" s="54" t="n">
        <v>9</v>
      </c>
      <c r="I27" s="55" t="n">
        <f aca="false">IF(ISBLANK(H27),"",IF(H27=0,$BY$2,BZ27))</f>
        <v>2</v>
      </c>
      <c r="J27" s="54" t="n">
        <v>0</v>
      </c>
      <c r="K27" s="55" t="n">
        <f aca="false">IF(ISBLANK(J27),"",IF(J27=0,$CJ$2,CH27))</f>
        <v>1</v>
      </c>
      <c r="L27" s="54" t="n">
        <v>1</v>
      </c>
      <c r="M27" s="56" t="n">
        <f aca="false">IF(ISNUMBER(L27),VLOOKUP(L27,AL:AM,2,0),"")</f>
        <v>2</v>
      </c>
      <c r="N27" s="82" t="n">
        <v>19</v>
      </c>
      <c r="O27" s="87" t="n">
        <f aca="false">IF(ISBLANK(N27),"",IF(N27=0,$CF$2,CG27))</f>
        <v>2</v>
      </c>
      <c r="P27" s="87" t="n">
        <f aca="false">IF(ISNUMBER(O27),IF(ISNUMBER(O27),IF(ISNUMBER(O27),O27+G27+G28+G29+I27+I28+I29+K27+K28+K29+M27+M28+M29,""),""),"")</f>
        <v>32</v>
      </c>
      <c r="Q27" s="60" t="n">
        <f aca="false">IF(ISNUMBER(P27),VLOOKUP(BQ27,BS:BT,2,0),"")</f>
        <v>3</v>
      </c>
      <c r="R27" s="55" t="n">
        <f aca="false">IF(ISNUMBER(G27),IF(ISNUMBER(K27),IF(ISNUMBER(M27),SUM(G27,I27,K27,M27),""),""),"")</f>
        <v>11</v>
      </c>
      <c r="S27" s="61" t="n">
        <f aca="false">IF(ISNUMBER(R27),VLOOKUP(AA27,AB:AC,2,0),"")</f>
        <v>10</v>
      </c>
      <c r="T27" s="92"/>
      <c r="U27" s="93"/>
      <c r="V27" s="93"/>
      <c r="W27" s="25" t="n">
        <f aca="false">G27</f>
        <v>6</v>
      </c>
      <c r="X27" s="64" t="n">
        <f aca="false">K27</f>
        <v>1</v>
      </c>
      <c r="Y27" s="65" t="n">
        <f aca="false">M27</f>
        <v>2</v>
      </c>
      <c r="Z27" s="66" t="n">
        <f aca="false">I27</f>
        <v>2</v>
      </c>
      <c r="AA27" s="16" t="n">
        <f aca="false">IF(ISNUMBER(R27),CONCATENATE(R27+100,W27+100,Z27+100,X27+100,Y27+100)+0,"")</f>
        <v>111106102101102</v>
      </c>
      <c r="AB27" s="16" t="n">
        <f aca="false">IF(ISNUMBER(SMALL(AA:AA,ROW()-2)),SMALL(AA:AA,ROW()-2),"")</f>
        <v>117104104102107</v>
      </c>
      <c r="AC27" s="10" t="n">
        <f aca="false">IF(AB26&lt;&gt;AB27,AC26+1,AC26)</f>
        <v>24</v>
      </c>
      <c r="AF27" s="10" t="n">
        <f aca="false">IF(ISNUMBER(LARGE(F:F,ROW()-2)),LARGE(F:F,ROW()-2),"")</f>
        <v>20</v>
      </c>
      <c r="AG27" s="10" t="n">
        <f aca="false">IF(AF26&lt;&gt;AF27,AG26+1,AG26)</f>
        <v>5</v>
      </c>
      <c r="AI27" s="10" t="n">
        <f aca="false">IF(ISNUMBER(SMALL(J:J,ROW()-2)),SMALL(J:J,ROW()-2),"")</f>
        <v>0</v>
      </c>
      <c r="AJ27" s="10" t="n">
        <f aca="false">IF(AI26&lt;&gt;AI27,AJ26+1,AJ26)</f>
        <v>1</v>
      </c>
      <c r="AL27" s="10" t="n">
        <f aca="false">IF(ISNUMBER(SMALL(L:L,ROW()-2)),SMALL(L:L,ROW()-2),"")</f>
        <v>4</v>
      </c>
      <c r="AM27" s="10" t="n">
        <f aca="false">IF(AL26&lt;&gt;AL27,AM26+1,AM26)</f>
        <v>5</v>
      </c>
      <c r="AO27" s="10" t="n">
        <f aca="false">IF(ISNUMBER(LARGE(N:N,ROW()-2)),LARGE(N:N,ROW()-2),"")</f>
        <v>12</v>
      </c>
      <c r="AP27" s="10" t="n">
        <f aca="false">IF(AO26&lt;&gt;AO27,AP26+1,AP26)</f>
        <v>8</v>
      </c>
      <c r="AR27" s="10" t="str">
        <f aca="false">IF(ISNUMBER(SMALL(#REF!,ROW()-2)),SMALL(#REF!,ROW()-2),"")</f>
        <v/>
      </c>
      <c r="AS27" s="10" t="n">
        <f aca="false">IF(AR26&lt;&gt;AR27,AS26+1,AS26)</f>
        <v>1</v>
      </c>
      <c r="AU27" s="67" t="e">
        <f aca="false">IF(#REF!,#REF!+0,)</f>
        <v>#REF!</v>
      </c>
      <c r="AV27" s="13" t="str">
        <f aca="false">IF(ISNUMBER(LARGE(AU:AU,ROW()-2)),LARGE(AU:AU,ROW()-2),"")</f>
        <v/>
      </c>
      <c r="AW27" s="10" t="n">
        <f aca="false">IF(AV27&lt;&gt;0,IF(AV26&lt;&gt;AV27,AW26+1,AW26),"")</f>
        <v>1</v>
      </c>
      <c r="AX27" s="68" t="str">
        <f aca="false">IF(ISNUMBER(AU27),VLOOKUP(AU27,AV:AW,2,0),"")</f>
        <v/>
      </c>
      <c r="AY27" s="69"/>
      <c r="AZ27" s="68" t="n">
        <f aca="false">P27</f>
        <v>32</v>
      </c>
      <c r="BA27" s="10" t="n">
        <f aca="false">IF(ISNUMBER(SMALL(P:P,ROW()-2)),SMALL(P:P,ROW()-2),"")</f>
        <v>86</v>
      </c>
      <c r="BB27" s="10" t="n">
        <f aca="false">IF(BA26&lt;&gt;BA27,BB26+1,BB26)</f>
        <v>21</v>
      </c>
      <c r="BC27" s="68" t="n">
        <f aca="false">IF(ISNUMBER(AZ27),VLOOKUP(AZ27,BA:BB,2,0),"")</f>
        <v>3</v>
      </c>
      <c r="BE27" s="10" t="n">
        <f aca="false">IF(ISNUMBER(SMALL(R:R,ROW()-2)),SMALL(R:R,ROW()-2),"")</f>
        <v>17</v>
      </c>
      <c r="BF27" s="10" t="n">
        <f aca="false">IF(BE26&lt;&gt;BE27,BF26+1,BF26)</f>
        <v>12</v>
      </c>
      <c r="BI27" s="68" t="n">
        <f aca="false">P27</f>
        <v>32</v>
      </c>
      <c r="BJ27" s="85" t="n">
        <f aca="false">SUM(G27,G28,G29)</f>
        <v>14</v>
      </c>
      <c r="BK27" s="71" t="n">
        <f aca="false">SUM(I27,I28,I29)</f>
        <v>7</v>
      </c>
      <c r="BL27" s="72" t="n">
        <f aca="false">SUM(M27,M28,M29)</f>
        <v>6</v>
      </c>
      <c r="BM27" s="72" t="n">
        <f aca="false">O27</f>
        <v>2</v>
      </c>
      <c r="BN27" s="72" t="e">
        <f aca="false">#REF!</f>
        <v>#REF!</v>
      </c>
      <c r="BO27" s="72" t="n">
        <f aca="false">SUM(K27,K28,K29)</f>
        <v>3</v>
      </c>
      <c r="BP27" s="72" t="e">
        <f aca="false">#REF!</f>
        <v>#REF!</v>
      </c>
      <c r="BQ27" s="73" t="n">
        <f aca="false">IF(ISNUMBER(P27),CONCATENATE(BI27+100,BJ27+100,BK27+100,BO27+100,BL27+100,BM27+100)+0,"")</f>
        <v>1.32114107103106E+017</v>
      </c>
      <c r="BR27" s="73" t="n">
        <f aca="false">IF(ISNUMBER(SMALL(BQ:BQ,ROW()-2)),SMALL(BQ:BQ,ROW()-2),"")</f>
        <v>1.86123113109138E+017</v>
      </c>
      <c r="BS27" s="16" t="n">
        <f aca="false">IF(ISNUMBER(SMALL(BQ:BQ,ROW()-2)),SMALL(BQ:BQ,ROW()-2),"")</f>
        <v>1.86123113109138E+017</v>
      </c>
      <c r="BT27" s="10" t="n">
        <f aca="false">IF(BS26&lt;&gt;BS27,BT26+1,BT26)</f>
        <v>25</v>
      </c>
      <c r="BW27" s="10" t="n">
        <f aca="false">IF(ISNUMBER(LARGE(H:H,ROW()-2)),LARGE(H:H,ROW()-2),"")</f>
        <v>8</v>
      </c>
      <c r="BX27" s="10" t="n">
        <f aca="false">IF(BW26&lt;&gt;BW27,BX26+1,BX26)</f>
        <v>3</v>
      </c>
      <c r="BZ27" s="12" t="n">
        <f aca="false">VLOOKUP(H27,BW:BX,2,0)</f>
        <v>2</v>
      </c>
      <c r="CB27" s="94"/>
      <c r="CD27" s="12"/>
      <c r="CE27" s="12"/>
      <c r="CF27" s="12" t="n">
        <f aca="false">VLOOKUP(F27,AF:AG,2,0)</f>
        <v>6</v>
      </c>
      <c r="CG27" s="74" t="n">
        <f aca="false">VLOOKUP(N27,AO:AP,2,0)</f>
        <v>2</v>
      </c>
      <c r="CH27" s="44" t="str">
        <f aca="false">IF(ISNUMBER(J27),VLOOKUP(J27,AI:AJ,2,0),"")</f>
        <v> </v>
      </c>
      <c r="CI27" s="12"/>
      <c r="CJ27" s="12"/>
      <c r="CK27" s="12"/>
      <c r="CL27" s="30"/>
      <c r="CM27" s="30"/>
      <c r="CN27" s="30"/>
      <c r="CO27" s="30"/>
      <c r="CP27" s="30"/>
      <c r="CQ27" s="30"/>
      <c r="CR27" s="30"/>
      <c r="CS27" s="30"/>
      <c r="CT27" s="30"/>
      <c r="CU27" s="30"/>
      <c r="CV27" s="30"/>
      <c r="CW27" s="30"/>
    </row>
    <row r="28" customFormat="false" ht="12" hidden="false" customHeight="true" outlineLevel="0" collapsed="false">
      <c r="A28" s="80"/>
      <c r="B28" s="80" t="str">
        <f aca="false">IF(MOD(ROW(),3)=2,((ROW()+1)/3)-1,"")</f>
        <v/>
      </c>
      <c r="C28" s="51" t="str">
        <f aca="false">CONCATENATE(B29,"B")</f>
        <v>9B</v>
      </c>
      <c r="D28" s="52" t="s">
        <v>67</v>
      </c>
      <c r="E28" s="81"/>
      <c r="F28" s="54" t="n">
        <v>21</v>
      </c>
      <c r="G28" s="55" t="n">
        <f aca="false">IF(ISBLANK(F28),"",IF(F28=0,$CE$2,CF28))</f>
        <v>4</v>
      </c>
      <c r="H28" s="54" t="n">
        <v>8</v>
      </c>
      <c r="I28" s="55" t="n">
        <f aca="false">IF(ISBLANK(H28),"",IF(H28=0,$BY$2,BZ28))</f>
        <v>3</v>
      </c>
      <c r="J28" s="54" t="n">
        <v>0</v>
      </c>
      <c r="K28" s="55" t="n">
        <f aca="false">IF(ISBLANK(J28),"",IF(J28=0,$CJ$2,CH28))</f>
        <v>1</v>
      </c>
      <c r="L28" s="54" t="n">
        <v>1</v>
      </c>
      <c r="M28" s="55" t="n">
        <f aca="false">IF(ISNUMBER(L28),VLOOKUP(L28,AL:AM,2,0),"")</f>
        <v>2</v>
      </c>
      <c r="N28" s="82"/>
      <c r="O28" s="87"/>
      <c r="P28" s="87"/>
      <c r="Q28" s="60"/>
      <c r="R28" s="55" t="n">
        <f aca="false">IF(ISNUMBER(G28),IF(ISNUMBER(K28),IF(ISNUMBER(M28),SUM(G28,I28,K28,M28),""),""),"")</f>
        <v>10</v>
      </c>
      <c r="S28" s="61" t="n">
        <f aca="false">IF(ISNUMBER(R28),VLOOKUP(AA28,AB:AC,2,0),"")</f>
        <v>8</v>
      </c>
      <c r="T28" s="92"/>
      <c r="U28" s="93"/>
      <c r="V28" s="93"/>
      <c r="W28" s="25" t="n">
        <f aca="false">G28</f>
        <v>4</v>
      </c>
      <c r="X28" s="64" t="n">
        <f aca="false">K28</f>
        <v>1</v>
      </c>
      <c r="Y28" s="65" t="n">
        <f aca="false">M28</f>
        <v>2</v>
      </c>
      <c r="Z28" s="66" t="n">
        <f aca="false">I28</f>
        <v>3</v>
      </c>
      <c r="AA28" s="16" t="n">
        <f aca="false">IF(ISNUMBER(R28),CONCATENATE(R28+100,W28+100,Z28+100,X28+100,Y28+100)+0,"")</f>
        <v>110104103101102</v>
      </c>
      <c r="AB28" s="16" t="n">
        <f aca="false">IF(ISNUMBER(SMALL(AA:AA,ROW()-2)),SMALL(AA:AA,ROW()-2),"")</f>
        <v>117106104101106</v>
      </c>
      <c r="AC28" s="10" t="n">
        <f aca="false">IF(AB27&lt;&gt;AB28,AC27+1,AC27)</f>
        <v>25</v>
      </c>
      <c r="AF28" s="10" t="n">
        <f aca="false">IF(ISNUMBER(LARGE(F:F,ROW()-2)),LARGE(F:F,ROW()-2),"")</f>
        <v>19</v>
      </c>
      <c r="AG28" s="10" t="n">
        <f aca="false">IF(AF27&lt;&gt;AF28,AG27+1,AG27)</f>
        <v>6</v>
      </c>
      <c r="AI28" s="10" t="n">
        <f aca="false">IF(ISNUMBER(SMALL(J:J,ROW()-2)),SMALL(J:J,ROW()-2),"")</f>
        <v>0</v>
      </c>
      <c r="AJ28" s="10" t="n">
        <f aca="false">IF(AI27&lt;&gt;AI28,AJ27+1,AJ27)</f>
        <v>1</v>
      </c>
      <c r="AL28" s="10" t="n">
        <f aca="false">IF(ISNUMBER(SMALL(L:L,ROW()-2)),SMALL(L:L,ROW()-2),"")</f>
        <v>4</v>
      </c>
      <c r="AM28" s="10" t="n">
        <f aca="false">IF(AL27&lt;&gt;AL28,AM27+1,AM27)</f>
        <v>5</v>
      </c>
      <c r="AO28" s="10" t="n">
        <f aca="false">IF(ISNUMBER(LARGE(N:N,ROW()-2)),LARGE(N:N,ROW()-2),"")</f>
        <v>10</v>
      </c>
      <c r="AP28" s="10" t="n">
        <f aca="false">IF(AO27&lt;&gt;AO28,AP27+1,AP27)</f>
        <v>9</v>
      </c>
      <c r="AR28" s="10" t="str">
        <f aca="false">IF(ISNUMBER(SMALL(#REF!,ROW()-2)),SMALL(#REF!,ROW()-2),"")</f>
        <v/>
      </c>
      <c r="AS28" s="10" t="n">
        <f aca="false">IF(AR27&lt;&gt;AR28,AS27+1,AS27)</f>
        <v>1</v>
      </c>
      <c r="AU28" s="67"/>
      <c r="AV28" s="13" t="str">
        <f aca="false">IF(ISNUMBER(LARGE(AU:AU,ROW()-2)),LARGE(AU:AU,ROW()-2),"")</f>
        <v/>
      </c>
      <c r="AW28" s="10" t="n">
        <f aca="false">IF(AV28&lt;&gt;0,IF(AV27&lt;&gt;AV28,AW27+1,AW27),"")</f>
        <v>1</v>
      </c>
      <c r="AX28" s="68"/>
      <c r="AY28" s="69"/>
      <c r="AZ28" s="68"/>
      <c r="BA28" s="10" t="n">
        <f aca="false">IF(ISNUMBER(SMALL(P:P,ROW()-2)),SMALL(P:P,ROW()-2),"")</f>
        <v>98</v>
      </c>
      <c r="BB28" s="10" t="n">
        <f aca="false">IF(BA27&lt;&gt;BA28,BB27+1,BB27)</f>
        <v>22</v>
      </c>
      <c r="BC28" s="68"/>
      <c r="BE28" s="10" t="n">
        <f aca="false">IF(ISNUMBER(SMALL(R:R,ROW()-2)),SMALL(R:R,ROW()-2),"")</f>
        <v>17</v>
      </c>
      <c r="BF28" s="10" t="n">
        <f aca="false">IF(BE27&lt;&gt;BE28,BF27+1,BF27)</f>
        <v>12</v>
      </c>
      <c r="BI28" s="68"/>
      <c r="BJ28" s="85"/>
      <c r="BK28" s="71"/>
      <c r="BL28" s="72"/>
      <c r="BM28" s="72"/>
      <c r="BN28" s="72"/>
      <c r="BO28" s="72"/>
      <c r="BP28" s="72"/>
      <c r="BQ28" s="73"/>
      <c r="BR28" s="73"/>
      <c r="BS28" s="16" t="n">
        <f aca="false">IF(ISNUMBER(SMALL(BQ:BQ,ROW()-2)),SMALL(BQ:BQ,ROW()-2),"")</f>
        <v>1.9813311610314E+017</v>
      </c>
      <c r="BT28" s="10" t="n">
        <f aca="false">IF(BS27&lt;&gt;BS28,BT27+1,BT27)</f>
        <v>26</v>
      </c>
      <c r="BW28" s="10" t="n">
        <f aca="false">IF(ISNUMBER(LARGE(H:H,ROW()-2)),LARGE(H:H,ROW()-2),"")</f>
        <v>8</v>
      </c>
      <c r="BX28" s="10" t="n">
        <f aca="false">IF(BW27&lt;&gt;BW28,BX27+1,BX27)</f>
        <v>3</v>
      </c>
      <c r="BZ28" s="12" t="n">
        <f aca="false">VLOOKUP(H28,BW:BX,2,0)</f>
        <v>3</v>
      </c>
      <c r="CD28" s="12"/>
      <c r="CE28" s="12"/>
      <c r="CF28" s="12" t="n">
        <f aca="false">VLOOKUP(F28,AF:AG,2,0)</f>
        <v>4</v>
      </c>
      <c r="CG28" s="74"/>
      <c r="CH28" s="44" t="str">
        <f aca="false">IF(ISNUMBER(J28),VLOOKUP(J28,AI:AJ,2,0),"")</f>
        <v> </v>
      </c>
      <c r="CI28" s="12"/>
      <c r="CJ28" s="12"/>
      <c r="CK28" s="12"/>
      <c r="CL28" s="30"/>
      <c r="CM28" s="30"/>
      <c r="CN28" s="30"/>
      <c r="CO28" s="30"/>
      <c r="CP28" s="30"/>
      <c r="CQ28" s="30"/>
      <c r="CR28" s="30"/>
      <c r="CS28" s="30"/>
      <c r="CT28" s="30"/>
      <c r="CU28" s="30"/>
      <c r="CV28" s="30"/>
      <c r="CW28" s="30"/>
    </row>
    <row r="29" customFormat="false" ht="12" hidden="false" customHeight="true" outlineLevel="0" collapsed="false">
      <c r="A29" s="80"/>
      <c r="B29" s="80" t="n">
        <f aca="false">IF(MOD(ROW(),3)=2,((ROW()+1)/3)-1,"")</f>
        <v>9</v>
      </c>
      <c r="C29" s="51" t="str">
        <f aca="false">CONCATENATE(B29,"C")</f>
        <v>9C</v>
      </c>
      <c r="D29" s="52" t="s">
        <v>68</v>
      </c>
      <c r="E29" s="81"/>
      <c r="F29" s="54" t="n">
        <v>21</v>
      </c>
      <c r="G29" s="55" t="n">
        <f aca="false">IF(ISBLANK(F29),"",IF(F29=0,$CE$2,CF29))</f>
        <v>4</v>
      </c>
      <c r="H29" s="54" t="n">
        <v>9</v>
      </c>
      <c r="I29" s="55" t="n">
        <f aca="false">IF(ISBLANK(H29),"",IF(H29=0,$BY$2,BZ29))</f>
        <v>2</v>
      </c>
      <c r="J29" s="54" t="n">
        <v>0</v>
      </c>
      <c r="K29" s="55" t="n">
        <f aca="false">IF(ISBLANK(J29),"",IF(J29=0,$CJ$2,CH29))</f>
        <v>1</v>
      </c>
      <c r="L29" s="54" t="n">
        <v>1</v>
      </c>
      <c r="M29" s="55" t="n">
        <f aca="false">IF(ISNUMBER(L29),VLOOKUP(L29,AL:AM,2,0),"")</f>
        <v>2</v>
      </c>
      <c r="N29" s="82"/>
      <c r="O29" s="87"/>
      <c r="P29" s="87"/>
      <c r="Q29" s="60"/>
      <c r="R29" s="55" t="n">
        <f aca="false">IF(ISNUMBER(G29),IF(ISNUMBER(K29),IF(ISNUMBER(M29),SUM(G29,I29,K29,M29),""),""),"")</f>
        <v>9</v>
      </c>
      <c r="S29" s="61" t="n">
        <f aca="false">IF(ISNUMBER(R29),VLOOKUP(AA29,AB:AC,2,0),"")</f>
        <v>6</v>
      </c>
      <c r="T29" s="92"/>
      <c r="U29" s="93"/>
      <c r="V29" s="93"/>
      <c r="W29" s="25" t="n">
        <f aca="false">G29</f>
        <v>4</v>
      </c>
      <c r="X29" s="64" t="n">
        <f aca="false">K29</f>
        <v>1</v>
      </c>
      <c r="Y29" s="65" t="n">
        <f aca="false">M29</f>
        <v>2</v>
      </c>
      <c r="Z29" s="66" t="n">
        <f aca="false">I29</f>
        <v>2</v>
      </c>
      <c r="AA29" s="16" t="n">
        <f aca="false">IF(ISNUMBER(R29),CONCATENATE(R29+100,W29+100,Z29+100,X29+100,Y29+100)+0,"")</f>
        <v>109104102101102</v>
      </c>
      <c r="AB29" s="16" t="n">
        <f aca="false">IF(ISNUMBER(SMALL(AA:AA,ROW()-2)),SMALL(AA:AA,ROW()-2),"")</f>
        <v>118104103101110</v>
      </c>
      <c r="AC29" s="10" t="n">
        <f aca="false">IF(AB28&lt;&gt;AB29,AC28+1,AC28)</f>
        <v>26</v>
      </c>
      <c r="AF29" s="10" t="n">
        <f aca="false">IF(ISNUMBER(LARGE(F:F,ROW()-2)),LARGE(F:F,ROW()-2),"")</f>
        <v>19</v>
      </c>
      <c r="AG29" s="10" t="n">
        <f aca="false">IF(AF28&lt;&gt;AF29,AG28+1,AG28)</f>
        <v>6</v>
      </c>
      <c r="AI29" s="10" t="n">
        <f aca="false">IF(ISNUMBER(SMALL(J:J,ROW()-2)),SMALL(J:J,ROW()-2),"")</f>
        <v>0</v>
      </c>
      <c r="AJ29" s="10" t="n">
        <f aca="false">IF(AI28&lt;&gt;AI29,AJ28+1,AJ28)</f>
        <v>1</v>
      </c>
      <c r="AL29" s="10" t="n">
        <f aca="false">IF(ISNUMBER(SMALL(L:L,ROW()-2)),SMALL(L:L,ROW()-2),"")</f>
        <v>4</v>
      </c>
      <c r="AM29" s="10" t="n">
        <f aca="false">IF(AL28&lt;&gt;AL29,AM28+1,AM28)</f>
        <v>5</v>
      </c>
      <c r="AO29" s="10" t="n">
        <f aca="false">IF(ISNUMBER(LARGE(N:N,ROW()-2)),LARGE(N:N,ROW()-2),"")</f>
        <v>10</v>
      </c>
      <c r="AP29" s="10" t="n">
        <f aca="false">IF(AO28&lt;&gt;AO29,AP28+1,AP28)</f>
        <v>9</v>
      </c>
      <c r="AR29" s="10" t="str">
        <f aca="false">IF(ISNUMBER(SMALL(#REF!,ROW()-2)),SMALL(#REF!,ROW()-2),"")</f>
        <v/>
      </c>
      <c r="AS29" s="10" t="n">
        <f aca="false">IF(AR28&lt;&gt;AR29,AS28+1,AS28)</f>
        <v>1</v>
      </c>
      <c r="AU29" s="67"/>
      <c r="AV29" s="13" t="str">
        <f aca="false">IF(ISNUMBER(LARGE(AU:AU,ROW()-2)),LARGE(AU:AU,ROW()-2),"")</f>
        <v/>
      </c>
      <c r="AW29" s="10" t="n">
        <f aca="false">IF(AV29&lt;&gt;0,IF(AV28&lt;&gt;AV29,AW28+1,AW28),"")</f>
        <v>1</v>
      </c>
      <c r="AX29" s="68"/>
      <c r="AY29" s="69"/>
      <c r="AZ29" s="68"/>
      <c r="BA29" s="10" t="n">
        <f aca="false">IF(ISNUMBER(SMALL(P:P,ROW()-2)),SMALL(P:P,ROW()-2),"")</f>
        <v>99</v>
      </c>
      <c r="BB29" s="10" t="n">
        <f aca="false">IF(BA28&lt;&gt;BA29,BB28+1,BB28)</f>
        <v>23</v>
      </c>
      <c r="BC29" s="68"/>
      <c r="BE29" s="10" t="n">
        <f aca="false">IF(ISNUMBER(SMALL(R:R,ROW()-2)),SMALL(R:R,ROW()-2),"")</f>
        <v>18</v>
      </c>
      <c r="BF29" s="10" t="n">
        <f aca="false">IF(BE28&lt;&gt;BE29,BF28+1,BF28)</f>
        <v>13</v>
      </c>
      <c r="BI29" s="68"/>
      <c r="BJ29" s="85"/>
      <c r="BK29" s="71"/>
      <c r="BL29" s="72"/>
      <c r="BM29" s="72"/>
      <c r="BN29" s="72"/>
      <c r="BO29" s="72"/>
      <c r="BP29" s="72"/>
      <c r="BQ29" s="73"/>
      <c r="BR29" s="73"/>
      <c r="BS29" s="16" t="n">
        <f aca="false">IF(ISNUMBER(SMALL(BQ:BQ,ROW()-2)),SMALL(BQ:BQ,ROW()-2),"")</f>
        <v>1.99135113104142E+017</v>
      </c>
      <c r="BT29" s="10" t="n">
        <f aca="false">IF(BS28&lt;&gt;BS29,BT28+1,BT28)</f>
        <v>27</v>
      </c>
      <c r="BW29" s="10" t="n">
        <f aca="false">IF(ISNUMBER(LARGE(H:H,ROW()-2)),LARGE(H:H,ROW()-2),"")</f>
        <v>8</v>
      </c>
      <c r="BX29" s="10" t="n">
        <f aca="false">IF(BW28&lt;&gt;BW29,BX28+1,BX28)</f>
        <v>3</v>
      </c>
      <c r="BZ29" s="12" t="n">
        <f aca="false">VLOOKUP(H29,BW:BX,2,0)</f>
        <v>2</v>
      </c>
      <c r="CD29" s="12"/>
      <c r="CE29" s="12"/>
      <c r="CF29" s="12" t="n">
        <f aca="false">VLOOKUP(F29,AF:AG,2,0)</f>
        <v>4</v>
      </c>
      <c r="CG29" s="74"/>
      <c r="CH29" s="44" t="str">
        <f aca="false">IF(ISNUMBER(J29),VLOOKUP(J29,AI:AJ,2,0),"")</f>
        <v> </v>
      </c>
      <c r="CI29" s="12"/>
      <c r="CJ29" s="12"/>
      <c r="CK29" s="12"/>
      <c r="CL29" s="30"/>
      <c r="CM29" s="30"/>
      <c r="CN29" s="30"/>
      <c r="CO29" s="30"/>
      <c r="CP29" s="30"/>
      <c r="CQ29" s="30"/>
      <c r="CR29" s="30"/>
      <c r="CS29" s="30"/>
      <c r="CT29" s="30"/>
      <c r="CU29" s="30"/>
      <c r="CV29" s="30"/>
      <c r="CW29" s="30"/>
    </row>
    <row r="30" customFormat="false" ht="12" hidden="false" customHeight="true" outlineLevel="0" collapsed="false">
      <c r="A30" s="80"/>
      <c r="B30" s="80" t="str">
        <f aca="false">IF(MOD(ROW(),3)=2,((ROW()+1)/3)-1,"")</f>
        <v/>
      </c>
      <c r="C30" s="51" t="str">
        <f aca="false">CONCATENATE(B32,"A")</f>
        <v>10A</v>
      </c>
      <c r="D30" s="52" t="s">
        <v>69</v>
      </c>
      <c r="E30" s="81" t="s">
        <v>70</v>
      </c>
      <c r="F30" s="54" t="n">
        <v>17</v>
      </c>
      <c r="G30" s="55" t="n">
        <f aca="false">IF(ISBLANK(F30),"",IF(F30=0,$CE$2,CF30))</f>
        <v>8</v>
      </c>
      <c r="H30" s="54" t="n">
        <v>2</v>
      </c>
      <c r="I30" s="55" t="n">
        <f aca="false">IF(ISBLANK(H30),"",IF(H30=0,$BY$2,BZ30))</f>
        <v>9</v>
      </c>
      <c r="J30" s="54" t="n">
        <v>0</v>
      </c>
      <c r="K30" s="55" t="n">
        <f aca="false">IF(ISBLANK(J30),"",IF(J30=0,$CJ$2,CH30))</f>
        <v>1</v>
      </c>
      <c r="L30" s="54" t="n">
        <v>16</v>
      </c>
      <c r="M30" s="55" t="n">
        <f aca="false">IF(ISNUMBER(L30),VLOOKUP(L30,AL:AM,2,0),"")</f>
        <v>17</v>
      </c>
      <c r="N30" s="82" t="n">
        <v>16</v>
      </c>
      <c r="O30" s="83" t="n">
        <f aca="false">IF(ISBLANK(N30),"",IF(N30=0,$CF$2,CG30))</f>
        <v>5</v>
      </c>
      <c r="P30" s="87" t="n">
        <f aca="false">IF(ISNUMBER(O30),IF(ISNUMBER(O30),IF(ISNUMBER(O30),O30+G30+G31+G32+I30+I31+I32+K30+K31+K32+M30+M31+M32,""),""),"")</f>
        <v>107</v>
      </c>
      <c r="Q30" s="60" t="n">
        <f aca="false">IF(ISNUMBER(P30),VLOOKUP(BQ30,BS:BT,2,0),"")</f>
        <v>30</v>
      </c>
      <c r="R30" s="55" t="n">
        <f aca="false">IF(ISNUMBER(G30),IF(ISNUMBER(K30),IF(ISNUMBER(M30),SUM(G30,I30,K30,M30),""),""),"")</f>
        <v>35</v>
      </c>
      <c r="S30" s="61" t="n">
        <f aca="false">IF(ISNUMBER(R30),VLOOKUP(AA30,AB:AC,2,0),"")</f>
        <v>82</v>
      </c>
      <c r="T30" s="92"/>
      <c r="U30" s="93"/>
      <c r="V30" s="93"/>
      <c r="W30" s="25" t="n">
        <f aca="false">G30</f>
        <v>8</v>
      </c>
      <c r="X30" s="64" t="n">
        <f aca="false">K30</f>
        <v>1</v>
      </c>
      <c r="Y30" s="65" t="n">
        <f aca="false">M30</f>
        <v>17</v>
      </c>
      <c r="Z30" s="66" t="n">
        <f aca="false">I30</f>
        <v>9</v>
      </c>
      <c r="AA30" s="16" t="n">
        <f aca="false">IF(ISNUMBER(R30),CONCATENATE(R30+100,W30+100,Z30+100,X30+100,Y30+100)+0,"")</f>
        <v>135108109101117</v>
      </c>
      <c r="AB30" s="16" t="n">
        <f aca="false">IF(ISNUMBER(SMALL(AA:AA,ROW()-2)),SMALL(AA:AA,ROW()-2),"")</f>
        <v>118106105101106</v>
      </c>
      <c r="AC30" s="10" t="n">
        <f aca="false">IF(AB29&lt;&gt;AB30,AC29+1,AC29)</f>
        <v>27</v>
      </c>
      <c r="AF30" s="10" t="n">
        <f aca="false">IF(ISNUMBER(LARGE(F:F,ROW()-2)),LARGE(F:F,ROW()-2),"")</f>
        <v>19</v>
      </c>
      <c r="AG30" s="10" t="n">
        <f aca="false">IF(AF29&lt;&gt;AF30,AG29+1,AG29)</f>
        <v>6</v>
      </c>
      <c r="AI30" s="10" t="n">
        <f aca="false">IF(ISNUMBER(SMALL(J:J,ROW()-2)),SMALL(J:J,ROW()-2),"")</f>
        <v>0</v>
      </c>
      <c r="AJ30" s="10" t="n">
        <f aca="false">IF(AI29&lt;&gt;AI30,AJ29+1,AJ29)</f>
        <v>1</v>
      </c>
      <c r="AL30" s="10" t="n">
        <f aca="false">IF(ISNUMBER(SMALL(L:L,ROW()-2)),SMALL(L:L,ROW()-2),"")</f>
        <v>5</v>
      </c>
      <c r="AM30" s="10" t="n">
        <f aca="false">IF(AL29&lt;&gt;AL30,AM29+1,AM29)</f>
        <v>6</v>
      </c>
      <c r="AO30" s="10" t="n">
        <f aca="false">IF(ISNUMBER(LARGE(N:N,ROW()-2)),LARGE(N:N,ROW()-2),"")</f>
        <v>9</v>
      </c>
      <c r="AP30" s="10" t="n">
        <f aca="false">IF(AO29&lt;&gt;AO30,AP29+1,AP29)</f>
        <v>10</v>
      </c>
      <c r="AR30" s="10" t="str">
        <f aca="false">IF(ISNUMBER(SMALL(#REF!,ROW()-2)),SMALL(#REF!,ROW()-2),"")</f>
        <v/>
      </c>
      <c r="AS30" s="10" t="n">
        <f aca="false">IF(AR29&lt;&gt;AR30,AS29+1,AS29)</f>
        <v>1</v>
      </c>
      <c r="AU30" s="67" t="e">
        <f aca="false">IF(#REF!,#REF!+0,)</f>
        <v>#REF!</v>
      </c>
      <c r="AV30" s="13" t="str">
        <f aca="false">IF(ISNUMBER(LARGE(AU:AU,ROW()-2)),LARGE(AU:AU,ROW()-2),"")</f>
        <v/>
      </c>
      <c r="AW30" s="10" t="n">
        <f aca="false">IF(AV30&lt;&gt;0,IF(AV29&lt;&gt;AV30,AW29+1,AW29),"")</f>
        <v>1</v>
      </c>
      <c r="AX30" s="68" t="str">
        <f aca="false">IF(ISNUMBER(AU30),VLOOKUP(AU30,AV:AW,2,0),"")</f>
        <v/>
      </c>
      <c r="AY30" s="69"/>
      <c r="AZ30" s="68" t="n">
        <f aca="false">P30</f>
        <v>107</v>
      </c>
      <c r="BA30" s="10" t="n">
        <f aca="false">IF(ISNUMBER(SMALL(P:P,ROW()-2)),SMALL(P:P,ROW()-2),"")</f>
        <v>101</v>
      </c>
      <c r="BB30" s="10" t="n">
        <f aca="false">IF(BA29&lt;&gt;BA30,BB29+1,BB29)</f>
        <v>24</v>
      </c>
      <c r="BC30" s="68" t="n">
        <f aca="false">IF(ISNUMBER(AZ30),VLOOKUP(AZ30,BA:BB,2,0),"")</f>
        <v>26</v>
      </c>
      <c r="BE30" s="10" t="n">
        <f aca="false">IF(ISNUMBER(SMALL(R:R,ROW()-2)),SMALL(R:R,ROW()-2),"")</f>
        <v>18</v>
      </c>
      <c r="BF30" s="10" t="n">
        <f aca="false">IF(BE29&lt;&gt;BE30,BF29+1,BF29)</f>
        <v>13</v>
      </c>
      <c r="BI30" s="68" t="n">
        <f aca="false">P30</f>
        <v>107</v>
      </c>
      <c r="BJ30" s="85" t="n">
        <f aca="false">SUM(G30,G31,G32)</f>
        <v>21</v>
      </c>
      <c r="BK30" s="71" t="n">
        <f aca="false">SUM(I30,I31,I32)</f>
        <v>21</v>
      </c>
      <c r="BL30" s="72" t="n">
        <f aca="false">SUM(M30,M31,M32)</f>
        <v>56</v>
      </c>
      <c r="BM30" s="72" t="n">
        <f aca="false">O30</f>
        <v>5</v>
      </c>
      <c r="BN30" s="72" t="e">
        <f aca="false">#REF!</f>
        <v>#REF!</v>
      </c>
      <c r="BO30" s="72" t="n">
        <f aca="false">SUM(K30,K31,K32)</f>
        <v>4</v>
      </c>
      <c r="BP30" s="72" t="e">
        <f aca="false">#REF!</f>
        <v>#REF!</v>
      </c>
      <c r="BQ30" s="73" t="n">
        <f aca="false">IF(ISNUMBER(P30),CONCATENATE(BI30+100,BJ30+100,BK30+100,BO30+100,BL30+100,BM30+100)+0,"")</f>
        <v>2.07121121104156E+017</v>
      </c>
      <c r="BR30" s="73" t="n">
        <f aca="false">IF(ISNUMBER(SMALL(BQ:BQ,ROW()-2)),SMALL(BQ:BQ,ROW()-2),"")</f>
        <v>2.01123116105152E+017</v>
      </c>
      <c r="BS30" s="16" t="n">
        <f aca="false">IF(ISNUMBER(SMALL(BQ:BQ,ROW()-2)),SMALL(BQ:BQ,ROW()-2),"")</f>
        <v>2.01123116105152E+017</v>
      </c>
      <c r="BT30" s="10" t="n">
        <f aca="false">IF(BS29&lt;&gt;BS30,BT29+1,BT29)</f>
        <v>28</v>
      </c>
      <c r="BW30" s="10" t="n">
        <f aca="false">IF(ISNUMBER(LARGE(H:H,ROW()-2)),LARGE(H:H,ROW()-2),"")</f>
        <v>8</v>
      </c>
      <c r="BX30" s="10" t="n">
        <f aca="false">IF(BW29&lt;&gt;BW30,BX29+1,BX29)</f>
        <v>3</v>
      </c>
      <c r="BZ30" s="12" t="n">
        <f aca="false">VLOOKUP(H30,BW:BX,2,0)</f>
        <v>9</v>
      </c>
      <c r="CD30" s="12"/>
      <c r="CE30" s="12"/>
      <c r="CF30" s="12" t="n">
        <f aca="false">VLOOKUP(F30,AF:AG,2,0)</f>
        <v>8</v>
      </c>
      <c r="CG30" s="86" t="n">
        <f aca="false">VLOOKUP(N30,AO:AP,2,0)</f>
        <v>5</v>
      </c>
      <c r="CH30" s="44" t="str">
        <f aca="false">IF(ISNUMBER(J30),VLOOKUP(J30,AI:AJ,2,0),"")</f>
        <v> </v>
      </c>
      <c r="CI30" s="12"/>
      <c r="CJ30" s="12"/>
      <c r="CK30" s="12"/>
      <c r="CL30" s="30"/>
      <c r="CM30" s="30"/>
      <c r="CN30" s="30"/>
      <c r="CO30" s="30"/>
      <c r="CP30" s="30"/>
      <c r="CQ30" s="30"/>
      <c r="CR30" s="30"/>
      <c r="CS30" s="30"/>
      <c r="CT30" s="30"/>
      <c r="CU30" s="30"/>
      <c r="CV30" s="30"/>
      <c r="CW30" s="30"/>
    </row>
    <row r="31" customFormat="false" ht="12" hidden="false" customHeight="true" outlineLevel="0" collapsed="false">
      <c r="A31" s="80"/>
      <c r="B31" s="80" t="str">
        <f aca="false">IF(MOD(ROW(),3)=2,((ROW()+1)/3)-1,"")</f>
        <v/>
      </c>
      <c r="C31" s="51" t="str">
        <f aca="false">CONCATENATE(B32,"B")</f>
        <v>10B</v>
      </c>
      <c r="D31" s="52" t="s">
        <v>71</v>
      </c>
      <c r="E31" s="81"/>
      <c r="F31" s="54" t="n">
        <v>18</v>
      </c>
      <c r="G31" s="55" t="n">
        <f aca="false">IF(ISBLANK(F31),"",IF(F31=0,$CE$2,CF31))</f>
        <v>7</v>
      </c>
      <c r="H31" s="54" t="n">
        <v>3</v>
      </c>
      <c r="I31" s="55" t="n">
        <f aca="false">IF(ISBLANK(H31),"",IF(H31=0,$BY$2,BZ31))</f>
        <v>8</v>
      </c>
      <c r="J31" s="54" t="n">
        <v>3</v>
      </c>
      <c r="K31" s="55" t="n">
        <f aca="false">IF(ISBLANK(J31),"",IF(J31=0,$CJ$2,CH31))</f>
        <v>2</v>
      </c>
      <c r="L31" s="54" t="n">
        <v>29</v>
      </c>
      <c r="M31" s="55" t="n">
        <f aca="false">IF(ISNUMBER(L31),VLOOKUP(L31,AL:AM,2,0),"")</f>
        <v>22</v>
      </c>
      <c r="N31" s="82"/>
      <c r="O31" s="83"/>
      <c r="P31" s="87"/>
      <c r="Q31" s="60"/>
      <c r="R31" s="55" t="n">
        <f aca="false">IF(ISNUMBER(G31),IF(ISNUMBER(K31),IF(ISNUMBER(M31),SUM(G31,I31,K31,M31),""),""),"")</f>
        <v>39</v>
      </c>
      <c r="S31" s="61" t="n">
        <f aca="false">IF(ISNUMBER(R31),VLOOKUP(AA31,AB:AC,2,0),"")</f>
        <v>86</v>
      </c>
      <c r="T31" s="92"/>
      <c r="U31" s="93"/>
      <c r="V31" s="93"/>
      <c r="W31" s="25" t="n">
        <f aca="false">G31</f>
        <v>7</v>
      </c>
      <c r="X31" s="64" t="n">
        <f aca="false">K31</f>
        <v>2</v>
      </c>
      <c r="Y31" s="65" t="n">
        <f aca="false">M31</f>
        <v>22</v>
      </c>
      <c r="Z31" s="66" t="n">
        <f aca="false">I31</f>
        <v>8</v>
      </c>
      <c r="AA31" s="16" t="n">
        <f aca="false">IF(ISNUMBER(R31),CONCATENATE(R31+100,W31+100,Z31+100,X31+100,Y31+100)+0,"")</f>
        <v>139107108102122</v>
      </c>
      <c r="AB31" s="16" t="n">
        <f aca="false">IF(ISNUMBER(SMALL(AA:AA,ROW()-2)),SMALL(AA:AA,ROW()-2),"")</f>
        <v>118107103101107</v>
      </c>
      <c r="AC31" s="10" t="n">
        <f aca="false">IF(AB30&lt;&gt;AB31,AC30+1,AC30)</f>
        <v>28</v>
      </c>
      <c r="AF31" s="10" t="n">
        <f aca="false">IF(ISNUMBER(LARGE(F:F,ROW()-2)),LARGE(F:F,ROW()-2),"")</f>
        <v>19</v>
      </c>
      <c r="AG31" s="10" t="n">
        <f aca="false">IF(AF30&lt;&gt;AF31,AG30+1,AG30)</f>
        <v>6</v>
      </c>
      <c r="AI31" s="10" t="n">
        <f aca="false">IF(ISNUMBER(SMALL(J:J,ROW()-2)),SMALL(J:J,ROW()-2),"")</f>
        <v>0</v>
      </c>
      <c r="AJ31" s="10" t="n">
        <f aca="false">IF(AI30&lt;&gt;AI31,AJ30+1,AJ30)</f>
        <v>1</v>
      </c>
      <c r="AL31" s="10" t="n">
        <f aca="false">IF(ISNUMBER(SMALL(L:L,ROW()-2)),SMALL(L:L,ROW()-2),"")</f>
        <v>5</v>
      </c>
      <c r="AM31" s="10" t="n">
        <f aca="false">IF(AL30&lt;&gt;AL31,AM30+1,AM30)</f>
        <v>6</v>
      </c>
      <c r="AO31" s="10" t="n">
        <f aca="false">IF(ISNUMBER(LARGE(N:N,ROW()-2)),LARGE(N:N,ROW()-2),"")</f>
        <v>7</v>
      </c>
      <c r="AP31" s="10" t="n">
        <f aca="false">IF(AO30&lt;&gt;AO31,AP30+1,AP30)</f>
        <v>11</v>
      </c>
      <c r="AR31" s="10" t="str">
        <f aca="false">IF(ISNUMBER(SMALL(#REF!,ROW()-2)),SMALL(#REF!,ROW()-2),"")</f>
        <v/>
      </c>
      <c r="AS31" s="10" t="n">
        <f aca="false">IF(AR30&lt;&gt;AR31,AS30+1,AS30)</f>
        <v>1</v>
      </c>
      <c r="AU31" s="67"/>
      <c r="AV31" s="13" t="str">
        <f aca="false">IF(ISNUMBER(LARGE(AU:AU,ROW()-2)),LARGE(AU:AU,ROW()-2),"")</f>
        <v/>
      </c>
      <c r="AW31" s="10" t="n">
        <f aca="false">IF(AV31&lt;&gt;0,IF(AV30&lt;&gt;AV31,AW30+1,AW30),"")</f>
        <v>1</v>
      </c>
      <c r="AX31" s="68"/>
      <c r="AY31" s="69"/>
      <c r="AZ31" s="68"/>
      <c r="BA31" s="10" t="n">
        <f aca="false">IF(ISNUMBER(SMALL(P:P,ROW()-2)),SMALL(P:P,ROW()-2),"")</f>
        <v>102</v>
      </c>
      <c r="BB31" s="10" t="n">
        <f aca="false">IF(BA30&lt;&gt;BA31,BB30+1,BB30)</f>
        <v>25</v>
      </c>
      <c r="BC31" s="68"/>
      <c r="BE31" s="10" t="n">
        <f aca="false">IF(ISNUMBER(SMALL(R:R,ROW()-2)),SMALL(R:R,ROW()-2),"")</f>
        <v>18</v>
      </c>
      <c r="BF31" s="10" t="n">
        <f aca="false">IF(BE30&lt;&gt;BE31,BF30+1,BF30)</f>
        <v>13</v>
      </c>
      <c r="BI31" s="68"/>
      <c r="BJ31" s="85"/>
      <c r="BK31" s="71"/>
      <c r="BL31" s="72"/>
      <c r="BM31" s="72"/>
      <c r="BN31" s="72"/>
      <c r="BO31" s="72"/>
      <c r="BP31" s="72"/>
      <c r="BQ31" s="73"/>
      <c r="BR31" s="73"/>
      <c r="BS31" s="16" t="n">
        <f aca="false">IF(ISNUMBER(SMALL(BQ:BQ,ROW()-2)),SMALL(BQ:BQ,ROW()-2),"")</f>
        <v>2.02133112103144E+017</v>
      </c>
      <c r="BT31" s="10" t="n">
        <f aca="false">IF(BS30&lt;&gt;BS31,BT30+1,BT30)</f>
        <v>29</v>
      </c>
      <c r="BW31" s="10" t="n">
        <f aca="false">IF(ISNUMBER(LARGE(H:H,ROW()-2)),LARGE(H:H,ROW()-2),"")</f>
        <v>8</v>
      </c>
      <c r="BX31" s="10" t="n">
        <f aca="false">IF(BW30&lt;&gt;BW31,BX30+1,BX30)</f>
        <v>3</v>
      </c>
      <c r="BZ31" s="12" t="n">
        <f aca="false">VLOOKUP(H31,BW:BX,2,0)</f>
        <v>8</v>
      </c>
      <c r="CD31" s="12"/>
      <c r="CE31" s="12"/>
      <c r="CF31" s="12" t="n">
        <f aca="false">VLOOKUP(F31,AF:AG,2,0)</f>
        <v>7</v>
      </c>
      <c r="CG31" s="86"/>
      <c r="CH31" s="44" t="n">
        <f aca="false">IF(ISNUMBER(J31),VLOOKUP(J31,AI:AJ,2,0),"")</f>
        <v>2</v>
      </c>
      <c r="CI31" s="12"/>
      <c r="CJ31" s="12"/>
      <c r="CK31" s="12"/>
      <c r="CL31" s="30"/>
      <c r="CM31" s="30"/>
      <c r="CN31" s="30"/>
      <c r="CO31" s="30"/>
      <c r="CP31" s="30"/>
      <c r="CQ31" s="30"/>
      <c r="CR31" s="30"/>
      <c r="CS31" s="30"/>
      <c r="CT31" s="30"/>
      <c r="CU31" s="30"/>
      <c r="CV31" s="30"/>
      <c r="CW31" s="30"/>
    </row>
    <row r="32" customFormat="false" ht="12" hidden="false" customHeight="true" outlineLevel="0" collapsed="false">
      <c r="A32" s="80"/>
      <c r="B32" s="80" t="n">
        <f aca="false">IF(MOD(ROW(),3)=2,((ROW()+1)/3)-1,"")</f>
        <v>10</v>
      </c>
      <c r="C32" s="51" t="str">
        <f aca="false">CONCATENATE(B32,"C")</f>
        <v>10C</v>
      </c>
      <c r="D32" s="52" t="s">
        <v>72</v>
      </c>
      <c r="E32" s="81"/>
      <c r="F32" s="54" t="n">
        <v>19</v>
      </c>
      <c r="G32" s="55" t="n">
        <f aca="false">IF(ISBLANK(F32),"",IF(F32=0,$CE$2,CF32))</f>
        <v>6</v>
      </c>
      <c r="H32" s="54" t="n">
        <v>7</v>
      </c>
      <c r="I32" s="55" t="n">
        <f aca="false">IF(ISBLANK(H32),"",IF(H32=0,$BY$2,BZ32))</f>
        <v>4</v>
      </c>
      <c r="J32" s="54" t="n">
        <v>0</v>
      </c>
      <c r="K32" s="55" t="n">
        <f aca="false">IF(ISBLANK(J32),"",IF(J32=0,$CJ$2,CH32))</f>
        <v>1</v>
      </c>
      <c r="L32" s="54" t="n">
        <v>16</v>
      </c>
      <c r="M32" s="55" t="n">
        <f aca="false">IF(ISNUMBER(L32),VLOOKUP(L32,AL:AM,2,0),"")</f>
        <v>17</v>
      </c>
      <c r="N32" s="82"/>
      <c r="O32" s="83"/>
      <c r="P32" s="87"/>
      <c r="Q32" s="60"/>
      <c r="R32" s="55" t="n">
        <f aca="false">IF(ISNUMBER(G32),IF(ISNUMBER(K32),IF(ISNUMBER(M32),SUM(G32,I32,K32,M32),""),""),"")</f>
        <v>28</v>
      </c>
      <c r="S32" s="61" t="n">
        <f aca="false">IF(ISNUMBER(R32),VLOOKUP(AA32,AB:AC,2,0),"")</f>
        <v>70</v>
      </c>
      <c r="T32" s="92"/>
      <c r="U32" s="93"/>
      <c r="V32" s="93"/>
      <c r="W32" s="25" t="n">
        <f aca="false">G32</f>
        <v>6</v>
      </c>
      <c r="X32" s="64" t="n">
        <f aca="false">K32</f>
        <v>1</v>
      </c>
      <c r="Y32" s="65" t="n">
        <f aca="false">M32</f>
        <v>17</v>
      </c>
      <c r="Z32" s="66" t="n">
        <f aca="false">I32</f>
        <v>4</v>
      </c>
      <c r="AA32" s="16" t="n">
        <f aca="false">IF(ISNUMBER(R32),CONCATENATE(R32+100,W32+100,Z32+100,X32+100,Y32+100)+0,"")</f>
        <v>128106104101117</v>
      </c>
      <c r="AB32" s="16" t="n">
        <f aca="false">IF(ISNUMBER(SMALL(AA:AA,ROW()-2)),SMALL(AA:AA,ROW()-2),"")</f>
        <v>118108105101104</v>
      </c>
      <c r="AC32" s="10" t="n">
        <f aca="false">IF(AB31&lt;&gt;AB32,AC31+1,AC31)</f>
        <v>29</v>
      </c>
      <c r="AF32" s="10" t="n">
        <f aca="false">IF(ISNUMBER(LARGE(F:F,ROW()-2)),LARGE(F:F,ROW()-2),"")</f>
        <v>19</v>
      </c>
      <c r="AG32" s="10" t="n">
        <f aca="false">IF(AF31&lt;&gt;AF32,AG31+1,AG31)</f>
        <v>6</v>
      </c>
      <c r="AI32" s="10" t="n">
        <f aca="false">IF(ISNUMBER(SMALL(J:J,ROW()-2)),SMALL(J:J,ROW()-2),"")</f>
        <v>0</v>
      </c>
      <c r="AJ32" s="10" t="n">
        <f aca="false">IF(AI31&lt;&gt;AI32,AJ31+1,AJ31)</f>
        <v>1</v>
      </c>
      <c r="AL32" s="10" t="n">
        <f aca="false">IF(ISNUMBER(SMALL(L:L,ROW()-2)),SMALL(L:L,ROW()-2),"")</f>
        <v>5</v>
      </c>
      <c r="AM32" s="10" t="n">
        <f aca="false">IF(AL31&lt;&gt;AL32,AM31+1,AM31)</f>
        <v>6</v>
      </c>
      <c r="AO32" s="10" t="n">
        <f aca="false">IF(ISNUMBER(LARGE(N:N,ROW()-2)),LARGE(N:N,ROW()-2),"")</f>
        <v>7</v>
      </c>
      <c r="AP32" s="10" t="n">
        <f aca="false">IF(AO31&lt;&gt;AO32,AP31+1,AP31)</f>
        <v>11</v>
      </c>
      <c r="AR32" s="10" t="str">
        <f aca="false">IF(ISNUMBER(SMALL(#REF!,ROW()-2)),SMALL(#REF!,ROW()-2),"")</f>
        <v/>
      </c>
      <c r="AS32" s="10" t="n">
        <f aca="false">IF(AR31&lt;&gt;AR32,AS31+1,AS31)</f>
        <v>1</v>
      </c>
      <c r="AU32" s="67"/>
      <c r="AV32" s="13" t="str">
        <f aca="false">IF(ISNUMBER(LARGE(AU:AU,ROW()-2)),LARGE(AU:AU,ROW()-2),"")</f>
        <v/>
      </c>
      <c r="AW32" s="10" t="n">
        <f aca="false">IF(AV32&lt;&gt;0,IF(AV31&lt;&gt;AV32,AW31+1,AW31),"")</f>
        <v>1</v>
      </c>
      <c r="AX32" s="68"/>
      <c r="AY32" s="69"/>
      <c r="AZ32" s="68"/>
      <c r="BA32" s="10" t="n">
        <f aca="false">IF(ISNUMBER(SMALL(P:P,ROW()-2)),SMALL(P:P,ROW()-2),"")</f>
        <v>107</v>
      </c>
      <c r="BB32" s="10" t="n">
        <f aca="false">IF(BA31&lt;&gt;BA32,BB31+1,BB31)</f>
        <v>26</v>
      </c>
      <c r="BC32" s="68"/>
      <c r="BE32" s="10" t="n">
        <f aca="false">IF(ISNUMBER(SMALL(R:R,ROW()-2)),SMALL(R:R,ROW()-2),"")</f>
        <v>18</v>
      </c>
      <c r="BF32" s="10" t="n">
        <f aca="false">IF(BE31&lt;&gt;BE32,BF31+1,BF31)</f>
        <v>13</v>
      </c>
      <c r="BI32" s="68"/>
      <c r="BJ32" s="85"/>
      <c r="BK32" s="71"/>
      <c r="BL32" s="72"/>
      <c r="BM32" s="72"/>
      <c r="BN32" s="72"/>
      <c r="BO32" s="72"/>
      <c r="BP32" s="72"/>
      <c r="BQ32" s="73"/>
      <c r="BR32" s="73"/>
      <c r="BS32" s="16" t="n">
        <f aca="false">IF(ISNUMBER(SMALL(BQ:BQ,ROW()-2)),SMALL(BQ:BQ,ROW()-2),"")</f>
        <v>2.07121121104156E+017</v>
      </c>
      <c r="BT32" s="10" t="n">
        <f aca="false">IF(BS31&lt;&gt;BS32,BT31+1,BT31)</f>
        <v>30</v>
      </c>
      <c r="BW32" s="10" t="n">
        <f aca="false">IF(ISNUMBER(LARGE(H:H,ROW()-2)),LARGE(H:H,ROW()-2),"")</f>
        <v>8</v>
      </c>
      <c r="BX32" s="10" t="n">
        <f aca="false">IF(BW31&lt;&gt;BW32,BX31+1,BX31)</f>
        <v>3</v>
      </c>
      <c r="BZ32" s="12" t="n">
        <f aca="false">VLOOKUP(H32,BW:BX,2,0)</f>
        <v>4</v>
      </c>
      <c r="CD32" s="12"/>
      <c r="CE32" s="12"/>
      <c r="CF32" s="12" t="n">
        <f aca="false">VLOOKUP(F32,AF:AG,2,0)</f>
        <v>6</v>
      </c>
      <c r="CG32" s="86"/>
      <c r="CH32" s="44" t="str">
        <f aca="false">IF(ISNUMBER(J32),VLOOKUP(J32,AI:AJ,2,0),"")</f>
        <v> </v>
      </c>
      <c r="CI32" s="12"/>
      <c r="CJ32" s="12"/>
      <c r="CK32" s="12"/>
      <c r="CL32" s="30"/>
      <c r="CM32" s="30"/>
      <c r="CN32" s="30"/>
      <c r="CO32" s="30"/>
      <c r="CP32" s="30"/>
      <c r="CQ32" s="30"/>
      <c r="CR32" s="30"/>
      <c r="CS32" s="30"/>
      <c r="CT32" s="30"/>
      <c r="CU32" s="30"/>
      <c r="CV32" s="30"/>
      <c r="CW32" s="30"/>
    </row>
    <row r="33" customFormat="false" ht="12" hidden="false" customHeight="true" outlineLevel="0" collapsed="false">
      <c r="A33" s="80"/>
      <c r="B33" s="80" t="str">
        <f aca="false">IF(MOD(ROW(),3)=2,((ROW()+1)/3)-1,"")</f>
        <v/>
      </c>
      <c r="C33" s="51" t="str">
        <f aca="false">CONCATENATE(B35,"A")</f>
        <v>11A</v>
      </c>
      <c r="D33" s="52" t="s">
        <v>73</v>
      </c>
      <c r="E33" s="81" t="s">
        <v>74</v>
      </c>
      <c r="F33" s="54" t="n">
        <v>8</v>
      </c>
      <c r="G33" s="55" t="n">
        <f aca="false">IF(ISBLANK(F33),"",IF(F33=0,$CE$2,CF33))</f>
        <v>15</v>
      </c>
      <c r="H33" s="54" t="n">
        <v>4</v>
      </c>
      <c r="I33" s="55" t="n">
        <f aca="false">IF(ISBLANK(H33),"",IF(H33=0,$BY$2,BZ33))</f>
        <v>7</v>
      </c>
      <c r="J33" s="54" t="n">
        <v>3</v>
      </c>
      <c r="K33" s="55" t="n">
        <f aca="false">IF(ISBLANK(J33),"",IF(J33=0,$CJ$2,CH33))</f>
        <v>2</v>
      </c>
      <c r="L33" s="54" t="n">
        <v>15</v>
      </c>
      <c r="M33" s="56" t="n">
        <f aca="false">IF(ISNUMBER(L33),VLOOKUP(L33,AL:AM,2,0),"")</f>
        <v>16</v>
      </c>
      <c r="N33" s="82" t="n">
        <v>14</v>
      </c>
      <c r="O33" s="87" t="n">
        <f aca="false">IF(ISBLANK(N33),"",IF(N33=0,$CF$2,CG33))</f>
        <v>7</v>
      </c>
      <c r="P33" s="87" t="n">
        <f aca="false">IF(ISNUMBER(O33),IF(ISNUMBER(O33),IF(ISNUMBER(O33),O33+G33+G34+G35+I33+I34+I35+K33+K34+K35+M33+M34+M35,""),""),"")</f>
        <v>122</v>
      </c>
      <c r="Q33" s="60" t="n">
        <f aca="false">IF(ISNUMBER(P33),VLOOKUP(BQ33,BS:BT,2,0),"")</f>
        <v>31</v>
      </c>
      <c r="R33" s="55" t="n">
        <f aca="false">IF(ISNUMBER(G33),IF(ISNUMBER(K33),IF(ISNUMBER(M33),SUM(G33,I33,K33,M33),""),""),"")</f>
        <v>40</v>
      </c>
      <c r="S33" s="61" t="n">
        <f aca="false">IF(ISNUMBER(R33),VLOOKUP(AA33,AB:AC,2,0),"")</f>
        <v>89</v>
      </c>
      <c r="T33" s="92"/>
      <c r="U33" s="93"/>
      <c r="V33" s="93"/>
      <c r="W33" s="25" t="n">
        <f aca="false">G33</f>
        <v>15</v>
      </c>
      <c r="X33" s="64" t="n">
        <f aca="false">K33</f>
        <v>2</v>
      </c>
      <c r="Y33" s="65" t="n">
        <f aca="false">M33</f>
        <v>16</v>
      </c>
      <c r="Z33" s="66" t="n">
        <f aca="false">I33</f>
        <v>7</v>
      </c>
      <c r="AA33" s="16" t="n">
        <f aca="false">IF(ISNUMBER(R33),CONCATENATE(R33+100,W33+100,Z33+100,X33+100,Y33+100)+0,"")</f>
        <v>140115107102116</v>
      </c>
      <c r="AB33" s="16" t="n">
        <f aca="false">IF(ISNUMBER(SMALL(AA:AA,ROW()-2)),SMALL(AA:AA,ROW()-2),"")</f>
        <v>118108105101104</v>
      </c>
      <c r="AC33" s="10" t="n">
        <f aca="false">IF(AB32&lt;&gt;AB33,AC32+1,AC32)</f>
        <v>29</v>
      </c>
      <c r="AF33" s="10" t="n">
        <f aca="false">IF(ISNUMBER(LARGE(F:F,ROW()-2)),LARGE(F:F,ROW()-2),"")</f>
        <v>19</v>
      </c>
      <c r="AG33" s="10" t="n">
        <f aca="false">IF(AF32&lt;&gt;AF33,AG32+1,AG32)</f>
        <v>6</v>
      </c>
      <c r="AI33" s="10" t="n">
        <f aca="false">IF(ISNUMBER(SMALL(J:J,ROW()-2)),SMALL(J:J,ROW()-2),"")</f>
        <v>0</v>
      </c>
      <c r="AJ33" s="10" t="n">
        <f aca="false">IF(AI32&lt;&gt;AI33,AJ32+1,AJ32)</f>
        <v>1</v>
      </c>
      <c r="AL33" s="10" t="n">
        <f aca="false">IF(ISNUMBER(SMALL(L:L,ROW()-2)),SMALL(L:L,ROW()-2),"")</f>
        <v>5</v>
      </c>
      <c r="AM33" s="10" t="n">
        <f aca="false">IF(AL32&lt;&gt;AL33,AM32+1,AM32)</f>
        <v>6</v>
      </c>
      <c r="AO33" s="10" t="n">
        <f aca="false">IF(ISNUMBER(LARGE(N:N,ROW()-2)),LARGE(N:N,ROW()-2),"")</f>
        <v>7</v>
      </c>
      <c r="AP33" s="10" t="n">
        <f aca="false">IF(AO32&lt;&gt;AO33,AP32+1,AP32)</f>
        <v>11</v>
      </c>
      <c r="AR33" s="10" t="str">
        <f aca="false">IF(ISNUMBER(SMALL(#REF!,ROW()-2)),SMALL(#REF!,ROW()-2),"")</f>
        <v/>
      </c>
      <c r="AS33" s="10" t="n">
        <f aca="false">IF(AR32&lt;&gt;AR33,AS32+1,AS32)</f>
        <v>1</v>
      </c>
      <c r="AU33" s="67" t="e">
        <f aca="false">IF(#REF!,#REF!+0,)</f>
        <v>#REF!</v>
      </c>
      <c r="AV33" s="13" t="str">
        <f aca="false">IF(ISNUMBER(LARGE(AU:AU,ROW()-2)),LARGE(AU:AU,ROW()-2),"")</f>
        <v/>
      </c>
      <c r="AW33" s="10" t="n">
        <f aca="false">IF(AV33&lt;&gt;0,IF(AV32&lt;&gt;AV33,AW32+1,AW32),"")</f>
        <v>1</v>
      </c>
      <c r="AX33" s="68" t="str">
        <f aca="false">IF(ISNUMBER(AU33),VLOOKUP(AU33,AV:AW,2,0),"")</f>
        <v/>
      </c>
      <c r="AY33" s="69"/>
      <c r="AZ33" s="68" t="n">
        <f aca="false">P33</f>
        <v>122</v>
      </c>
      <c r="BA33" s="10" t="n">
        <f aca="false">IF(ISNUMBER(SMALL(P:P,ROW()-2)),SMALL(P:P,ROW()-2),"")</f>
        <v>122</v>
      </c>
      <c r="BB33" s="10" t="n">
        <f aca="false">IF(BA32&lt;&gt;BA33,BB32+1,BB32)</f>
        <v>27</v>
      </c>
      <c r="BC33" s="68" t="n">
        <f aca="false">IF(ISNUMBER(AZ33),VLOOKUP(AZ33,BA:BB,2,0),"")</f>
        <v>27</v>
      </c>
      <c r="BE33" s="10" t="n">
        <f aca="false">IF(ISNUMBER(SMALL(R:R,ROW()-2)),SMALL(R:R,ROW()-2),"")</f>
        <v>18</v>
      </c>
      <c r="BF33" s="10" t="n">
        <f aca="false">IF(BE32&lt;&gt;BE33,BF32+1,BF32)</f>
        <v>13</v>
      </c>
      <c r="BI33" s="68" t="n">
        <f aca="false">P33</f>
        <v>122</v>
      </c>
      <c r="BJ33" s="85" t="n">
        <f aca="false">SUM(G33,G34,G35)</f>
        <v>40</v>
      </c>
      <c r="BK33" s="71" t="n">
        <f aca="false">SUM(I33,I34,I35)</f>
        <v>17</v>
      </c>
      <c r="BL33" s="72" t="n">
        <f aca="false">SUM(M33,M34,M35)</f>
        <v>54</v>
      </c>
      <c r="BM33" s="72" t="n">
        <f aca="false">O33</f>
        <v>7</v>
      </c>
      <c r="BN33" s="72" t="e">
        <f aca="false">#REF!</f>
        <v>#REF!</v>
      </c>
      <c r="BO33" s="72" t="n">
        <f aca="false">SUM(K33,K34,K35)</f>
        <v>4</v>
      </c>
      <c r="BP33" s="72" t="e">
        <f aca="false">#REF!</f>
        <v>#REF!</v>
      </c>
      <c r="BQ33" s="73" t="n">
        <f aca="false">IF(ISNUMBER(P33),CONCATENATE(BI33+100,BJ33+100,BK33+100,BO33+100,BL33+100,BM33+100)+0,"")</f>
        <v>2.22140117104154E+017</v>
      </c>
      <c r="BR33" s="73" t="n">
        <f aca="false">IF(ISNUMBER(SMALL(BQ:BQ,ROW()-2)),SMALL(BQ:BQ,ROW()-2),"")</f>
        <v>2.22140117104154E+017</v>
      </c>
      <c r="BS33" s="16" t="n">
        <f aca="false">IF(ISNUMBER(SMALL(BQ:BQ,ROW()-2)),SMALL(BQ:BQ,ROW()-2),"")</f>
        <v>2.22140117104154E+017</v>
      </c>
      <c r="BT33" s="10" t="n">
        <f aca="false">IF(BS32&lt;&gt;BS33,BT32+1,BT32)</f>
        <v>31</v>
      </c>
      <c r="BW33" s="10" t="n">
        <f aca="false">IF(ISNUMBER(LARGE(H:H,ROW()-2)),LARGE(H:H,ROW()-2),"")</f>
        <v>8</v>
      </c>
      <c r="BX33" s="10" t="n">
        <f aca="false">IF(BW32&lt;&gt;BW33,BX32+1,BX32)</f>
        <v>3</v>
      </c>
      <c r="BZ33" s="12" t="n">
        <f aca="false">VLOOKUP(H33,BW:BX,2,0)</f>
        <v>7</v>
      </c>
      <c r="CD33" s="12"/>
      <c r="CE33" s="12"/>
      <c r="CF33" s="12" t="n">
        <f aca="false">VLOOKUP(F33,AF:AG,2,0)</f>
        <v>15</v>
      </c>
      <c r="CG33" s="74" t="n">
        <f aca="false">VLOOKUP(N33,AO:AP,2,0)</f>
        <v>7</v>
      </c>
      <c r="CH33" s="44" t="n">
        <f aca="false">IF(ISNUMBER(J33),VLOOKUP(J33,AI:AJ,2,0),"")</f>
        <v>2</v>
      </c>
      <c r="CI33" s="12"/>
      <c r="CJ33" s="12"/>
      <c r="CK33" s="12"/>
      <c r="CL33" s="30"/>
      <c r="CM33" s="30"/>
      <c r="CN33" s="30"/>
      <c r="CO33" s="30"/>
      <c r="CP33" s="30"/>
      <c r="CQ33" s="30"/>
      <c r="CR33" s="30"/>
      <c r="CS33" s="30"/>
      <c r="CT33" s="30"/>
      <c r="CU33" s="30"/>
      <c r="CV33" s="30"/>
      <c r="CW33" s="30"/>
    </row>
    <row r="34" customFormat="false" ht="12" hidden="false" customHeight="true" outlineLevel="0" collapsed="false">
      <c r="A34" s="80"/>
      <c r="B34" s="80" t="str">
        <f aca="false">IF(MOD(ROW(),3)=2,((ROW()+1)/3)-1,"")</f>
        <v/>
      </c>
      <c r="C34" s="51" t="str">
        <f aca="false">CONCATENATE(B35,"B")</f>
        <v>11B</v>
      </c>
      <c r="D34" s="52" t="s">
        <v>75</v>
      </c>
      <c r="E34" s="81"/>
      <c r="F34" s="54" t="n">
        <v>13</v>
      </c>
      <c r="G34" s="55" t="n">
        <f aca="false">IF(ISBLANK(F34),"",IF(F34=0,$CE$2,CF34))</f>
        <v>12</v>
      </c>
      <c r="H34" s="54" t="n">
        <v>6</v>
      </c>
      <c r="I34" s="55" t="n">
        <f aca="false">IF(ISBLANK(H34),"",IF(H34=0,$BY$2,BZ34))</f>
        <v>5</v>
      </c>
      <c r="J34" s="54" t="n">
        <v>0</v>
      </c>
      <c r="K34" s="55" t="n">
        <f aca="false">IF(ISBLANK(J34),"",IF(J34=0,$CJ$2,CH34))</f>
        <v>1</v>
      </c>
      <c r="L34" s="54" t="n">
        <v>19</v>
      </c>
      <c r="M34" s="55" t="n">
        <f aca="false">IF(ISNUMBER(L34),VLOOKUP(L34,AL:AM,2,0),"")</f>
        <v>18</v>
      </c>
      <c r="N34" s="82"/>
      <c r="O34" s="87"/>
      <c r="P34" s="87"/>
      <c r="Q34" s="60"/>
      <c r="R34" s="55" t="n">
        <f aca="false">IF(ISNUMBER(G34),IF(ISNUMBER(K34),IF(ISNUMBER(M34),SUM(G34,I34,K34,M34),""),""),"")</f>
        <v>36</v>
      </c>
      <c r="S34" s="61" t="n">
        <f aca="false">IF(ISNUMBER(R34),VLOOKUP(AA34,AB:AC,2,0),"")</f>
        <v>85</v>
      </c>
      <c r="T34" s="92"/>
      <c r="U34" s="93"/>
      <c r="V34" s="93"/>
      <c r="W34" s="25" t="n">
        <f aca="false">G34</f>
        <v>12</v>
      </c>
      <c r="X34" s="64" t="n">
        <f aca="false">K34</f>
        <v>1</v>
      </c>
      <c r="Y34" s="65" t="n">
        <f aca="false">M34</f>
        <v>18</v>
      </c>
      <c r="Z34" s="66" t="n">
        <f aca="false">I34</f>
        <v>5</v>
      </c>
      <c r="AA34" s="16" t="n">
        <f aca="false">IF(ISNUMBER(R34),CONCATENATE(R34+100,W34+100,Z34+100,X34+100,Y34+100)+0,"")</f>
        <v>136112105101118</v>
      </c>
      <c r="AB34" s="16" t="n">
        <f aca="false">IF(ISNUMBER(SMALL(AA:AA,ROW()-2)),SMALL(AA:AA,ROW()-2),"")</f>
        <v>118109103101105</v>
      </c>
      <c r="AC34" s="10" t="n">
        <f aca="false">IF(AB33&lt;&gt;AB34,AC33+1,AC33)</f>
        <v>30</v>
      </c>
      <c r="AF34" s="10" t="n">
        <f aca="false">IF(ISNUMBER(LARGE(F:F,ROW()-2)),LARGE(F:F,ROW()-2),"")</f>
        <v>19</v>
      </c>
      <c r="AG34" s="10" t="n">
        <f aca="false">IF(AF33&lt;&gt;AF34,AG33+1,AG33)</f>
        <v>6</v>
      </c>
      <c r="AI34" s="10" t="n">
        <f aca="false">IF(ISNUMBER(SMALL(J:J,ROW()-2)),SMALL(J:J,ROW()-2),"")</f>
        <v>0</v>
      </c>
      <c r="AJ34" s="10" t="n">
        <f aca="false">IF(AI33&lt;&gt;AI34,AJ33+1,AJ33)</f>
        <v>1</v>
      </c>
      <c r="AL34" s="10" t="n">
        <f aca="false">IF(ISNUMBER(SMALL(L:L,ROW()-2)),SMALL(L:L,ROW()-2),"")</f>
        <v>5</v>
      </c>
      <c r="AM34" s="10" t="n">
        <f aca="false">IF(AL33&lt;&gt;AL34,AM33+1,AM33)</f>
        <v>6</v>
      </c>
      <c r="AO34" s="10" t="str">
        <f aca="false">IF(ISNUMBER(LARGE(N:N,ROW()-2)),LARGE(N:N,ROW()-2),"")</f>
        <v/>
      </c>
      <c r="AP34" s="10" t="n">
        <f aca="false">IF(AO33&lt;&gt;AO34,AP33+1,AP33)</f>
        <v>12</v>
      </c>
      <c r="AR34" s="10" t="str">
        <f aca="false">IF(ISNUMBER(SMALL(#REF!,ROW()-2)),SMALL(#REF!,ROW()-2),"")</f>
        <v/>
      </c>
      <c r="AS34" s="10" t="n">
        <f aca="false">IF(AR33&lt;&gt;AR34,AS33+1,AS33)</f>
        <v>1</v>
      </c>
      <c r="AU34" s="67"/>
      <c r="AV34" s="13" t="str">
        <f aca="false">IF(ISNUMBER(LARGE(AU:AU,ROW()-2)),LARGE(AU:AU,ROW()-2),"")</f>
        <v/>
      </c>
      <c r="AW34" s="10" t="n">
        <f aca="false">IF(AV34&lt;&gt;0,IF(AV33&lt;&gt;AV34,AW33+1,AW33),"")</f>
        <v>1</v>
      </c>
      <c r="AX34" s="68"/>
      <c r="AY34" s="69"/>
      <c r="AZ34" s="68"/>
      <c r="BA34" s="10" t="str">
        <f aca="false">IF(ISNUMBER(SMALL(P:P,ROW()-2)),SMALL(P:P,ROW()-2),"")</f>
        <v/>
      </c>
      <c r="BB34" s="10" t="n">
        <f aca="false">IF(BA33&lt;&gt;BA34,BB33+1,BB33)</f>
        <v>28</v>
      </c>
      <c r="BC34" s="68"/>
      <c r="BE34" s="10" t="n">
        <f aca="false">IF(ISNUMBER(SMALL(R:R,ROW()-2)),SMALL(R:R,ROW()-2),"")</f>
        <v>18</v>
      </c>
      <c r="BF34" s="10" t="n">
        <f aca="false">IF(BE33&lt;&gt;BE34,BF33+1,BF33)</f>
        <v>13</v>
      </c>
      <c r="BI34" s="68"/>
      <c r="BJ34" s="85"/>
      <c r="BK34" s="71"/>
      <c r="BL34" s="72"/>
      <c r="BM34" s="72"/>
      <c r="BN34" s="72"/>
      <c r="BO34" s="72"/>
      <c r="BP34" s="72"/>
      <c r="BQ34" s="73"/>
      <c r="BR34" s="73"/>
      <c r="BS34" s="16" t="str">
        <f aca="false">IF(ISNUMBER(SMALL(BQ:BQ,ROW()-2)),SMALL(BQ:BQ,ROW()-2),"")</f>
        <v/>
      </c>
      <c r="BT34" s="10" t="n">
        <f aca="false">IF(BS33&lt;&gt;BS34,BT33+1,BT33)</f>
        <v>32</v>
      </c>
      <c r="BW34" s="10" t="n">
        <f aca="false">IF(ISNUMBER(LARGE(H:H,ROW()-2)),LARGE(H:H,ROW()-2),"")</f>
        <v>8</v>
      </c>
      <c r="BX34" s="10" t="n">
        <f aca="false">IF(BW33&lt;&gt;BW34,BX33+1,BX33)</f>
        <v>3</v>
      </c>
      <c r="BZ34" s="12" t="n">
        <f aca="false">VLOOKUP(H34,BW:BX,2,0)</f>
        <v>5</v>
      </c>
      <c r="CD34" s="12"/>
      <c r="CE34" s="12"/>
      <c r="CF34" s="12" t="n">
        <f aca="false">VLOOKUP(F34,AF:AG,2,0)</f>
        <v>12</v>
      </c>
      <c r="CG34" s="74"/>
      <c r="CH34" s="44" t="str">
        <f aca="false">IF(ISNUMBER(J34),VLOOKUP(J34,AI:AJ,2,0),"")</f>
        <v> </v>
      </c>
      <c r="CI34" s="12"/>
      <c r="CJ34" s="12"/>
      <c r="CK34" s="12"/>
      <c r="CL34" s="30"/>
      <c r="CM34" s="30"/>
      <c r="CN34" s="30"/>
      <c r="CO34" s="30"/>
      <c r="CP34" s="30"/>
      <c r="CQ34" s="30"/>
      <c r="CR34" s="30"/>
      <c r="CS34" s="30"/>
      <c r="CT34" s="30"/>
      <c r="CU34" s="30"/>
      <c r="CV34" s="30"/>
      <c r="CW34" s="30"/>
    </row>
    <row r="35" customFormat="false" ht="12" hidden="false" customHeight="true" outlineLevel="0" collapsed="false">
      <c r="A35" s="80"/>
      <c r="B35" s="80" t="n">
        <f aca="false">IF(MOD(ROW(),3)=2,((ROW()+1)/3)-1,"")</f>
        <v>11</v>
      </c>
      <c r="C35" s="51" t="str">
        <f aca="false">CONCATENATE(B35,"C")</f>
        <v>11C</v>
      </c>
      <c r="D35" s="52" t="s">
        <v>76</v>
      </c>
      <c r="E35" s="81"/>
      <c r="F35" s="54" t="n">
        <v>12</v>
      </c>
      <c r="G35" s="55" t="n">
        <f aca="false">IF(ISBLANK(F35),"",IF(F35=0,$CE$2,CF35))</f>
        <v>13</v>
      </c>
      <c r="H35" s="54" t="n">
        <v>6</v>
      </c>
      <c r="I35" s="55" t="n">
        <f aca="false">IF(ISBLANK(H35),"",IF(H35=0,$BY$2,BZ35))</f>
        <v>5</v>
      </c>
      <c r="J35" s="54" t="n">
        <v>0</v>
      </c>
      <c r="K35" s="55" t="n">
        <f aca="false">IF(ISBLANK(J35),"",IF(J35=0,$CJ$2,CH35))</f>
        <v>1</v>
      </c>
      <c r="L35" s="54" t="n">
        <v>21</v>
      </c>
      <c r="M35" s="55" t="n">
        <f aca="false">IF(ISNUMBER(L35),VLOOKUP(L35,AL:AM,2,0),"")</f>
        <v>20</v>
      </c>
      <c r="N35" s="82"/>
      <c r="O35" s="87"/>
      <c r="P35" s="87"/>
      <c r="Q35" s="60"/>
      <c r="R35" s="55" t="n">
        <f aca="false">IF(ISNUMBER(G35),IF(ISNUMBER(K35),IF(ISNUMBER(M35),SUM(G35,I35,K35,M35),""),""),"")</f>
        <v>39</v>
      </c>
      <c r="S35" s="61" t="n">
        <f aca="false">IF(ISNUMBER(R35),VLOOKUP(AA35,AB:AC,2,0),"")</f>
        <v>87</v>
      </c>
      <c r="T35" s="92"/>
      <c r="U35" s="93"/>
      <c r="V35" s="93"/>
      <c r="W35" s="25" t="n">
        <f aca="false">G35</f>
        <v>13</v>
      </c>
      <c r="X35" s="64" t="n">
        <f aca="false">K35</f>
        <v>1</v>
      </c>
      <c r="Y35" s="65" t="n">
        <f aca="false">M35</f>
        <v>20</v>
      </c>
      <c r="Z35" s="66" t="n">
        <f aca="false">I35</f>
        <v>5</v>
      </c>
      <c r="AA35" s="16" t="n">
        <f aca="false">IF(ISNUMBER(R35),CONCATENATE(R35+100,W35+100,Z35+100,X35+100,Y35+100)+0,"")</f>
        <v>139113105101120</v>
      </c>
      <c r="AB35" s="16" t="n">
        <f aca="false">IF(ISNUMBER(SMALL(AA:AA,ROW()-2)),SMALL(AA:AA,ROW()-2),"")</f>
        <v>119102104101112</v>
      </c>
      <c r="AC35" s="10" t="n">
        <f aca="false">IF(AB34&lt;&gt;AB35,AC34+1,AC34)</f>
        <v>31</v>
      </c>
      <c r="AF35" s="10" t="n">
        <f aca="false">IF(ISNUMBER(LARGE(F:F,ROW()-2)),LARGE(F:F,ROW()-2),"")</f>
        <v>19</v>
      </c>
      <c r="AG35" s="10" t="n">
        <f aca="false">IF(AF34&lt;&gt;AF35,AG34+1,AG34)</f>
        <v>6</v>
      </c>
      <c r="AI35" s="10" t="n">
        <f aca="false">IF(ISNUMBER(SMALL(J:J,ROW()-2)),SMALL(J:J,ROW()-2),"")</f>
        <v>0</v>
      </c>
      <c r="AJ35" s="10" t="n">
        <f aca="false">IF(AI34&lt;&gt;AI35,AJ34+1,AJ34)</f>
        <v>1</v>
      </c>
      <c r="AL35" s="10" t="n">
        <f aca="false">IF(ISNUMBER(SMALL(L:L,ROW()-2)),SMALL(L:L,ROW()-2),"")</f>
        <v>5</v>
      </c>
      <c r="AM35" s="10" t="n">
        <f aca="false">IF(AL34&lt;&gt;AL35,AM34+1,AM34)</f>
        <v>6</v>
      </c>
      <c r="AO35" s="10" t="str">
        <f aca="false">IF(ISNUMBER(LARGE(N:N,ROW()-2)),LARGE(N:N,ROW()-2),"")</f>
        <v/>
      </c>
      <c r="AP35" s="10" t="n">
        <f aca="false">IF(AO34&lt;&gt;AO35,AP34+1,AP34)</f>
        <v>12</v>
      </c>
      <c r="AR35" s="10" t="str">
        <f aca="false">IF(ISNUMBER(SMALL(#REF!,ROW()-2)),SMALL(#REF!,ROW()-2),"")</f>
        <v/>
      </c>
      <c r="AS35" s="10" t="n">
        <f aca="false">IF(AR34&lt;&gt;AR35,AS34+1,AS34)</f>
        <v>1</v>
      </c>
      <c r="AU35" s="67"/>
      <c r="AV35" s="13" t="str">
        <f aca="false">IF(ISNUMBER(LARGE(AU:AU,ROW()-2)),LARGE(AU:AU,ROW()-2),"")</f>
        <v/>
      </c>
      <c r="AW35" s="10" t="n">
        <f aca="false">IF(AV35&lt;&gt;0,IF(AV34&lt;&gt;AV35,AW34+1,AW34),"")</f>
        <v>1</v>
      </c>
      <c r="AX35" s="68"/>
      <c r="AY35" s="69"/>
      <c r="AZ35" s="68"/>
      <c r="BA35" s="10" t="str">
        <f aca="false">IF(ISNUMBER(SMALL(P:P,ROW()-2)),SMALL(P:P,ROW()-2),"")</f>
        <v/>
      </c>
      <c r="BB35" s="10" t="n">
        <f aca="false">IF(BA34&lt;&gt;BA35,BB34+1,BB34)</f>
        <v>28</v>
      </c>
      <c r="BC35" s="68"/>
      <c r="BE35" s="10" t="n">
        <f aca="false">IF(ISNUMBER(SMALL(R:R,ROW()-2)),SMALL(R:R,ROW()-2),"")</f>
        <v>19</v>
      </c>
      <c r="BF35" s="10" t="n">
        <f aca="false">IF(BE34&lt;&gt;BE35,BF34+1,BF34)</f>
        <v>14</v>
      </c>
      <c r="BI35" s="68"/>
      <c r="BJ35" s="85"/>
      <c r="BK35" s="71"/>
      <c r="BL35" s="72"/>
      <c r="BM35" s="72"/>
      <c r="BN35" s="72"/>
      <c r="BO35" s="72"/>
      <c r="BP35" s="72"/>
      <c r="BQ35" s="73"/>
      <c r="BR35" s="73"/>
      <c r="BS35" s="16" t="str">
        <f aca="false">IF(ISNUMBER(SMALL(BQ:BQ,ROW()-2)),SMALL(BQ:BQ,ROW()-2),"")</f>
        <v/>
      </c>
      <c r="BT35" s="10" t="n">
        <f aca="false">IF(BS34&lt;&gt;BS35,BT34+1,BT34)</f>
        <v>32</v>
      </c>
      <c r="BW35" s="10" t="n">
        <f aca="false">IF(ISNUMBER(LARGE(H:H,ROW()-2)),LARGE(H:H,ROW()-2),"")</f>
        <v>7</v>
      </c>
      <c r="BX35" s="10" t="n">
        <f aca="false">IF(BW34&lt;&gt;BW35,BX34+1,BX34)</f>
        <v>4</v>
      </c>
      <c r="BZ35" s="12" t="n">
        <f aca="false">VLOOKUP(H35,BW:BX,2,0)</f>
        <v>5</v>
      </c>
      <c r="CD35" s="12"/>
      <c r="CE35" s="12"/>
      <c r="CF35" s="12" t="n">
        <f aca="false">VLOOKUP(F35,AF:AG,2,0)</f>
        <v>13</v>
      </c>
      <c r="CG35" s="74"/>
      <c r="CH35" s="44" t="str">
        <f aca="false">IF(ISNUMBER(J35),VLOOKUP(J35,AI:AJ,2,0),"")</f>
        <v> </v>
      </c>
      <c r="CI35" s="12"/>
      <c r="CJ35" s="12"/>
      <c r="CK35" s="12"/>
      <c r="CL35" s="30"/>
      <c r="CM35" s="30"/>
      <c r="CN35" s="30"/>
      <c r="CO35" s="30"/>
      <c r="CP35" s="30"/>
      <c r="CQ35" s="30"/>
      <c r="CR35" s="30"/>
      <c r="CS35" s="30"/>
      <c r="CT35" s="30"/>
      <c r="CU35" s="30"/>
      <c r="CV35" s="30"/>
      <c r="CW35" s="30"/>
    </row>
    <row r="36" customFormat="false" ht="12" hidden="false" customHeight="true" outlineLevel="0" collapsed="false">
      <c r="A36" s="80"/>
      <c r="B36" s="80" t="str">
        <f aca="false">IF(MOD(ROW(),3)=2,((ROW()+1)/3)-1,"")</f>
        <v/>
      </c>
      <c r="C36" s="51" t="str">
        <f aca="false">CONCATENATE(B38,"A")</f>
        <v>12A</v>
      </c>
      <c r="D36" s="52" t="s">
        <v>77</v>
      </c>
      <c r="E36" s="81" t="s">
        <v>78</v>
      </c>
      <c r="F36" s="54" t="n">
        <v>12</v>
      </c>
      <c r="G36" s="55" t="n">
        <f aca="false">IF(ISBLANK(F36),"",IF(F36=0,$CE$2,CF36))</f>
        <v>13</v>
      </c>
      <c r="H36" s="54" t="n">
        <v>4</v>
      </c>
      <c r="I36" s="55" t="n">
        <f aca="false">IF(ISBLANK(H36),"",IF(H36=0,$BY$2,BZ36))</f>
        <v>7</v>
      </c>
      <c r="J36" s="54" t="n">
        <v>3</v>
      </c>
      <c r="K36" s="55" t="n">
        <f aca="false">IF(ISBLANK(J36),"",IF(J36=0,$CJ$2,CH36))</f>
        <v>2</v>
      </c>
      <c r="L36" s="54" t="n">
        <v>19</v>
      </c>
      <c r="M36" s="55" t="n">
        <f aca="false">IF(ISNUMBER(L36),VLOOKUP(L36,AL:AM,2,0),"")</f>
        <v>18</v>
      </c>
      <c r="N36" s="82" t="n">
        <v>16</v>
      </c>
      <c r="O36" s="83" t="n">
        <f aca="false">IF(ISBLANK(N36),"",IF(N36=0,$CF$2,CG36))</f>
        <v>5</v>
      </c>
      <c r="P36" s="87" t="n">
        <f aca="false">IF(ISNUMBER(O36),IF(ISNUMBER(O36),IF(ISNUMBER(O36),O36+G36+G37+G38+I36+I37+I38+K36+K37+K38+M36+M37+M38,""),""),"")</f>
        <v>101</v>
      </c>
      <c r="Q36" s="60" t="n">
        <f aca="false">IF(ISNUMBER(P36),VLOOKUP(BQ36,BS:BT,2,0),"")</f>
        <v>28</v>
      </c>
      <c r="R36" s="55" t="n">
        <f aca="false">IF(ISNUMBER(G36),IF(ISNUMBER(K36),IF(ISNUMBER(M36),SUM(G36,I36,K36,M36),""),""),"")</f>
        <v>40</v>
      </c>
      <c r="S36" s="61" t="n">
        <f aca="false">IF(ISNUMBER(R36),VLOOKUP(AA36,AB:AC,2,0),"")</f>
        <v>88</v>
      </c>
      <c r="T36" s="92"/>
      <c r="U36" s="93"/>
      <c r="V36" s="93"/>
      <c r="W36" s="25" t="n">
        <f aca="false">G36</f>
        <v>13</v>
      </c>
      <c r="X36" s="64" t="n">
        <f aca="false">K36</f>
        <v>2</v>
      </c>
      <c r="Y36" s="65" t="n">
        <f aca="false">M36</f>
        <v>18</v>
      </c>
      <c r="Z36" s="66" t="n">
        <f aca="false">I36</f>
        <v>7</v>
      </c>
      <c r="AA36" s="16" t="n">
        <f aca="false">IF(ISNUMBER(R36),CONCATENATE(R36+100,W36+100,Z36+100,X36+100,Y36+100)+0,"")</f>
        <v>140113107102118</v>
      </c>
      <c r="AB36" s="16" t="n">
        <f aca="false">IF(ISNUMBER(SMALL(AA:AA,ROW()-2)),SMALL(AA:AA,ROW()-2),"")</f>
        <v>119105107101106</v>
      </c>
      <c r="AC36" s="10" t="n">
        <f aca="false">IF(AB35&lt;&gt;AB36,AC35+1,AC35)</f>
        <v>32</v>
      </c>
      <c r="AF36" s="10" t="n">
        <f aca="false">IF(ISNUMBER(LARGE(F:F,ROW()-2)),LARGE(F:F,ROW()-2),"")</f>
        <v>19</v>
      </c>
      <c r="AG36" s="10" t="n">
        <f aca="false">IF(AF35&lt;&gt;AF36,AG35+1,AG35)</f>
        <v>6</v>
      </c>
      <c r="AI36" s="10" t="n">
        <f aca="false">IF(ISNUMBER(SMALL(J:J,ROW()-2)),SMALL(J:J,ROW()-2),"")</f>
        <v>0</v>
      </c>
      <c r="AJ36" s="10" t="n">
        <f aca="false">IF(AI35&lt;&gt;AI36,AJ35+1,AJ35)</f>
        <v>1</v>
      </c>
      <c r="AL36" s="10" t="n">
        <f aca="false">IF(ISNUMBER(SMALL(L:L,ROW()-2)),SMALL(L:L,ROW()-2),"")</f>
        <v>5</v>
      </c>
      <c r="AM36" s="10" t="n">
        <f aca="false">IF(AL35&lt;&gt;AL36,AM35+1,AM35)</f>
        <v>6</v>
      </c>
      <c r="AO36" s="10" t="str">
        <f aca="false">IF(ISNUMBER(LARGE(N:N,ROW()-2)),LARGE(N:N,ROW()-2),"")</f>
        <v/>
      </c>
      <c r="AP36" s="10" t="n">
        <f aca="false">IF(AO35&lt;&gt;AO36,AP35+1,AP35)</f>
        <v>12</v>
      </c>
      <c r="AR36" s="10" t="str">
        <f aca="false">IF(ISNUMBER(SMALL(#REF!,ROW()-2)),SMALL(#REF!,ROW()-2),"")</f>
        <v/>
      </c>
      <c r="AS36" s="10" t="n">
        <f aca="false">IF(AR35&lt;&gt;AR36,AS35+1,AS35)</f>
        <v>1</v>
      </c>
      <c r="AU36" s="67" t="e">
        <f aca="false">IF(#REF!,#REF!+0,)</f>
        <v>#REF!</v>
      </c>
      <c r="AV36" s="13" t="str">
        <f aca="false">IF(ISNUMBER(LARGE(AU:AU,ROW()-2)),LARGE(AU:AU,ROW()-2),"")</f>
        <v/>
      </c>
      <c r="AW36" s="10" t="n">
        <f aca="false">IF(AV36&lt;&gt;0,IF(AV35&lt;&gt;AV36,AW35+1,AW35),"")</f>
        <v>1</v>
      </c>
      <c r="AX36" s="68" t="str">
        <f aca="false">IF(ISNUMBER(AU36),VLOOKUP(AU36,AV:AW,2,0),"")</f>
        <v/>
      </c>
      <c r="AY36" s="69"/>
      <c r="AZ36" s="68" t="n">
        <f aca="false">P36</f>
        <v>101</v>
      </c>
      <c r="BA36" s="10" t="str">
        <f aca="false">IF(ISNUMBER(SMALL(P:P,ROW()-2)),SMALL(P:P,ROW()-2),"")</f>
        <v/>
      </c>
      <c r="BB36" s="10" t="n">
        <f aca="false">IF(BA35&lt;&gt;BA36,BB35+1,BB35)</f>
        <v>28</v>
      </c>
      <c r="BC36" s="68" t="n">
        <f aca="false">IF(ISNUMBER(AZ36),VLOOKUP(AZ36,BA:BB,2,0),"")</f>
        <v>24</v>
      </c>
      <c r="BE36" s="10" t="n">
        <f aca="false">IF(ISNUMBER(SMALL(R:R,ROW()-2)),SMALL(R:R,ROW()-2),"")</f>
        <v>19</v>
      </c>
      <c r="BF36" s="10" t="n">
        <f aca="false">IF(BE35&lt;&gt;BE36,BF35+1,BF35)</f>
        <v>14</v>
      </c>
      <c r="BI36" s="68" t="n">
        <f aca="false">P36</f>
        <v>101</v>
      </c>
      <c r="BJ36" s="85" t="n">
        <f aca="false">SUM(G36,G37,G38)</f>
        <v>23</v>
      </c>
      <c r="BK36" s="71" t="n">
        <f aca="false">SUM(I36,I37,I38)</f>
        <v>16</v>
      </c>
      <c r="BL36" s="72" t="n">
        <f aca="false">SUM(M36,M37,M38)</f>
        <v>52</v>
      </c>
      <c r="BM36" s="72" t="n">
        <f aca="false">O36</f>
        <v>5</v>
      </c>
      <c r="BN36" s="72" t="e">
        <f aca="false">#REF!</f>
        <v>#REF!</v>
      </c>
      <c r="BO36" s="72" t="n">
        <f aca="false">SUM(K36,K37,K38)</f>
        <v>5</v>
      </c>
      <c r="BP36" s="72" t="e">
        <f aca="false">#REF!</f>
        <v>#REF!</v>
      </c>
      <c r="BQ36" s="73" t="n">
        <f aca="false">IF(ISNUMBER(P36),CONCATENATE(BI36+100,BJ36+100,BK36+100,BO36+100,BL36+100,BM36+100)+0,"")</f>
        <v>2.01123116105152E+017</v>
      </c>
      <c r="BR36" s="73" t="str">
        <f aca="false">IF(ISNUMBER(SMALL(BQ:BQ,ROW()-2)),SMALL(BQ:BQ,ROW()-2),"")</f>
        <v/>
      </c>
      <c r="BS36" s="16" t="str">
        <f aca="false">IF(ISNUMBER(SMALL(BQ:BQ,ROW()-2)),SMALL(BQ:BQ,ROW()-2),"")</f>
        <v/>
      </c>
      <c r="BT36" s="10" t="n">
        <f aca="false">IF(BS35&lt;&gt;BS36,BT35+1,BT35)</f>
        <v>32</v>
      </c>
      <c r="BW36" s="10" t="n">
        <f aca="false">IF(ISNUMBER(LARGE(H:H,ROW()-2)),LARGE(H:H,ROW()-2),"")</f>
        <v>7</v>
      </c>
      <c r="BX36" s="10" t="n">
        <f aca="false">IF(BW35&lt;&gt;BW36,BX35+1,BX35)</f>
        <v>4</v>
      </c>
      <c r="BZ36" s="12" t="n">
        <f aca="false">VLOOKUP(H36,BW:BX,2,0)</f>
        <v>7</v>
      </c>
      <c r="CD36" s="12"/>
      <c r="CE36" s="12"/>
      <c r="CF36" s="12" t="n">
        <f aca="false">VLOOKUP(F36,AF:AG,2,0)</f>
        <v>13</v>
      </c>
      <c r="CG36" s="86" t="n">
        <f aca="false">VLOOKUP(N36,AO:AP,2,0)</f>
        <v>5</v>
      </c>
      <c r="CH36" s="44" t="n">
        <f aca="false">IF(ISNUMBER(J36),VLOOKUP(J36,AI:AJ,2,0),"")</f>
        <v>2</v>
      </c>
      <c r="CI36" s="12"/>
      <c r="CJ36" s="12"/>
      <c r="CK36" s="12"/>
      <c r="CL36" s="30"/>
      <c r="CM36" s="30"/>
      <c r="CN36" s="30"/>
      <c r="CO36" s="30"/>
      <c r="CP36" s="30"/>
      <c r="CQ36" s="30"/>
      <c r="CR36" s="30"/>
      <c r="CS36" s="30"/>
      <c r="CT36" s="30"/>
      <c r="CU36" s="30"/>
      <c r="CV36" s="30"/>
      <c r="CW36" s="30"/>
    </row>
    <row r="37" customFormat="false" ht="12" hidden="false" customHeight="true" outlineLevel="0" collapsed="false">
      <c r="A37" s="80"/>
      <c r="B37" s="80" t="str">
        <f aca="false">IF(MOD(ROW(),3)=2,((ROW()+1)/3)-1,"")</f>
        <v/>
      </c>
      <c r="C37" s="51" t="str">
        <f aca="false">CONCATENATE(B38,"B")</f>
        <v>12B</v>
      </c>
      <c r="D37" s="52" t="s">
        <v>79</v>
      </c>
      <c r="E37" s="81"/>
      <c r="F37" s="54" t="n">
        <v>21</v>
      </c>
      <c r="G37" s="55" t="n">
        <f aca="false">IF(ISBLANK(F37),"",IF(F37=0,$CE$2,CF37))</f>
        <v>4</v>
      </c>
      <c r="H37" s="54" t="n">
        <v>9</v>
      </c>
      <c r="I37" s="55" t="n">
        <f aca="false">IF(ISBLANK(H37),"",IF(H37=0,$BY$2,BZ37))</f>
        <v>2</v>
      </c>
      <c r="J37" s="54" t="n">
        <v>0</v>
      </c>
      <c r="K37" s="55" t="n">
        <f aca="false">IF(ISBLANK(J37),"",IF(J37=0,$CJ$2,CH37))</f>
        <v>1</v>
      </c>
      <c r="L37" s="54" t="n">
        <v>20</v>
      </c>
      <c r="M37" s="55" t="n">
        <f aca="false">IF(ISNUMBER(L37),VLOOKUP(L37,AL:AM,2,0),"")</f>
        <v>19</v>
      </c>
      <c r="N37" s="82"/>
      <c r="O37" s="83"/>
      <c r="P37" s="87"/>
      <c r="Q37" s="60"/>
      <c r="R37" s="55" t="n">
        <f aca="false">IF(ISNUMBER(G37),IF(ISNUMBER(K37),IF(ISNUMBER(M37),SUM(G37,I37,K37,M37),""),""),"")</f>
        <v>26</v>
      </c>
      <c r="S37" s="61" t="n">
        <f aca="false">IF(ISNUMBER(R37),VLOOKUP(AA37,AB:AC,2,0),"")</f>
        <v>60</v>
      </c>
      <c r="T37" s="92"/>
      <c r="U37" s="93"/>
      <c r="V37" s="93"/>
      <c r="W37" s="25" t="n">
        <f aca="false">G37</f>
        <v>4</v>
      </c>
      <c r="X37" s="64" t="n">
        <f aca="false">K37</f>
        <v>1</v>
      </c>
      <c r="Y37" s="65" t="n">
        <f aca="false">M37</f>
        <v>19</v>
      </c>
      <c r="Z37" s="66" t="n">
        <f aca="false">I37</f>
        <v>2</v>
      </c>
      <c r="AA37" s="16" t="n">
        <f aca="false">IF(ISNUMBER(R37),CONCATENATE(R37+100,W37+100,Z37+100,X37+100,Y37+100)+0,"")</f>
        <v>126104102101119</v>
      </c>
      <c r="AB37" s="16" t="n">
        <f aca="false">IF(ISNUMBER(SMALL(AA:AA,ROW()-2)),SMALL(AA:AA,ROW()-2),"")</f>
        <v>119106104102107</v>
      </c>
      <c r="AC37" s="10" t="n">
        <f aca="false">IF(AB36&lt;&gt;AB37,AC36+1,AC36)</f>
        <v>33</v>
      </c>
      <c r="AF37" s="10" t="n">
        <f aca="false">IF(ISNUMBER(LARGE(F:F,ROW()-2)),LARGE(F:F,ROW()-2),"")</f>
        <v>19</v>
      </c>
      <c r="AG37" s="10" t="n">
        <f aca="false">IF(AF36&lt;&gt;AF37,AG36+1,AG36)</f>
        <v>6</v>
      </c>
      <c r="AI37" s="10" t="n">
        <f aca="false">IF(ISNUMBER(SMALL(J:J,ROW()-2)),SMALL(J:J,ROW()-2),"")</f>
        <v>0</v>
      </c>
      <c r="AJ37" s="10" t="n">
        <f aca="false">IF(AI36&lt;&gt;AI37,AJ36+1,AJ36)</f>
        <v>1</v>
      </c>
      <c r="AL37" s="10" t="n">
        <f aca="false">IF(ISNUMBER(SMALL(L:L,ROW()-2)),SMALL(L:L,ROW()-2),"")</f>
        <v>5</v>
      </c>
      <c r="AM37" s="10" t="n">
        <f aca="false">IF(AL36&lt;&gt;AL37,AM36+1,AM36)</f>
        <v>6</v>
      </c>
      <c r="AO37" s="10" t="str">
        <f aca="false">IF(ISNUMBER(LARGE(N:N,ROW()-2)),LARGE(N:N,ROW()-2),"")</f>
        <v/>
      </c>
      <c r="AP37" s="10" t="n">
        <f aca="false">IF(AO36&lt;&gt;AO37,AP36+1,AP36)</f>
        <v>12</v>
      </c>
      <c r="AR37" s="10" t="str">
        <f aca="false">IF(ISNUMBER(SMALL(#REF!,ROW()-2)),SMALL(#REF!,ROW()-2),"")</f>
        <v/>
      </c>
      <c r="AS37" s="10" t="n">
        <f aca="false">IF(AR36&lt;&gt;AR37,AS36+1,AS36)</f>
        <v>1</v>
      </c>
      <c r="AU37" s="67"/>
      <c r="AV37" s="13" t="str">
        <f aca="false">IF(ISNUMBER(LARGE(AU:AU,ROW()-2)),LARGE(AU:AU,ROW()-2),"")</f>
        <v/>
      </c>
      <c r="AW37" s="10" t="n">
        <f aca="false">IF(AV37&lt;&gt;0,IF(AV36&lt;&gt;AV37,AW36+1,AW36),"")</f>
        <v>1</v>
      </c>
      <c r="AX37" s="68"/>
      <c r="AY37" s="69"/>
      <c r="AZ37" s="68"/>
      <c r="BA37" s="10" t="str">
        <f aca="false">IF(ISNUMBER(SMALL(P:P,ROW()-2)),SMALL(P:P,ROW()-2),"")</f>
        <v/>
      </c>
      <c r="BB37" s="10" t="n">
        <f aca="false">IF(BA36&lt;&gt;BA37,BB36+1,BB36)</f>
        <v>28</v>
      </c>
      <c r="BC37" s="68"/>
      <c r="BE37" s="10" t="n">
        <f aca="false">IF(ISNUMBER(SMALL(R:R,ROW()-2)),SMALL(R:R,ROW()-2),"")</f>
        <v>19</v>
      </c>
      <c r="BF37" s="10" t="n">
        <f aca="false">IF(BE36&lt;&gt;BE37,BF36+1,BF36)</f>
        <v>14</v>
      </c>
      <c r="BI37" s="68"/>
      <c r="BJ37" s="85"/>
      <c r="BK37" s="71"/>
      <c r="BL37" s="72"/>
      <c r="BM37" s="72"/>
      <c r="BN37" s="72"/>
      <c r="BO37" s="72"/>
      <c r="BP37" s="72"/>
      <c r="BQ37" s="73"/>
      <c r="BR37" s="73"/>
      <c r="BS37" s="16" t="str">
        <f aca="false">IF(ISNUMBER(SMALL(BQ:BQ,ROW()-2)),SMALL(BQ:BQ,ROW()-2),"")</f>
        <v/>
      </c>
      <c r="BT37" s="10" t="n">
        <f aca="false">IF(BS36&lt;&gt;BS37,BT36+1,BT36)</f>
        <v>32</v>
      </c>
      <c r="BW37" s="10" t="n">
        <f aca="false">IF(ISNUMBER(LARGE(H:H,ROW()-2)),LARGE(H:H,ROW()-2),"")</f>
        <v>7</v>
      </c>
      <c r="BX37" s="10" t="n">
        <f aca="false">IF(BW36&lt;&gt;BW37,BX36+1,BX36)</f>
        <v>4</v>
      </c>
      <c r="BZ37" s="12" t="n">
        <f aca="false">VLOOKUP(H37,BW:BX,2,0)</f>
        <v>2</v>
      </c>
      <c r="CD37" s="12"/>
      <c r="CE37" s="12"/>
      <c r="CF37" s="12" t="n">
        <f aca="false">VLOOKUP(F37,AF:AG,2,0)</f>
        <v>4</v>
      </c>
      <c r="CG37" s="86"/>
      <c r="CH37" s="44" t="str">
        <f aca="false">IF(ISNUMBER(J37),VLOOKUP(J37,AI:AJ,2,0),"")</f>
        <v> </v>
      </c>
      <c r="CI37" s="12"/>
      <c r="CJ37" s="12"/>
      <c r="CK37" s="12"/>
      <c r="CL37" s="30"/>
      <c r="CM37" s="30"/>
      <c r="CN37" s="30"/>
      <c r="CO37" s="30"/>
      <c r="CP37" s="30"/>
      <c r="CQ37" s="30"/>
      <c r="CR37" s="30"/>
      <c r="CS37" s="30"/>
      <c r="CT37" s="30"/>
      <c r="CU37" s="30"/>
      <c r="CV37" s="30"/>
      <c r="CW37" s="30"/>
    </row>
    <row r="38" customFormat="false" ht="12" hidden="false" customHeight="true" outlineLevel="0" collapsed="false">
      <c r="A38" s="80"/>
      <c r="B38" s="80" t="n">
        <f aca="false">IF(MOD(ROW(),3)=2,((ROW()+1)/3)-1,"")</f>
        <v>12</v>
      </c>
      <c r="C38" s="51" t="str">
        <f aca="false">CONCATENATE(B38,"C")</f>
        <v>12C</v>
      </c>
      <c r="D38" s="52" t="s">
        <v>80</v>
      </c>
      <c r="E38" s="81"/>
      <c r="F38" s="54" t="n">
        <v>19</v>
      </c>
      <c r="G38" s="55" t="n">
        <f aca="false">IF(ISBLANK(F38),"",IF(F38=0,$CE$2,CF38))</f>
        <v>6</v>
      </c>
      <c r="H38" s="54" t="n">
        <v>4</v>
      </c>
      <c r="I38" s="55" t="n">
        <f aca="false">IF(ISBLANK(H38),"",IF(H38=0,$BY$2,BZ38))</f>
        <v>7</v>
      </c>
      <c r="J38" s="54" t="n">
        <v>3</v>
      </c>
      <c r="K38" s="55" t="n">
        <f aca="false">IF(ISBLANK(J38),"",IF(J38=0,$CJ$2,CH38))</f>
        <v>2</v>
      </c>
      <c r="L38" s="54" t="n">
        <v>14</v>
      </c>
      <c r="M38" s="55" t="n">
        <f aca="false">IF(ISNUMBER(L38),VLOOKUP(L38,AL:AM,2,0),"")</f>
        <v>15</v>
      </c>
      <c r="N38" s="82"/>
      <c r="O38" s="83"/>
      <c r="P38" s="87"/>
      <c r="Q38" s="60"/>
      <c r="R38" s="55" t="n">
        <f aca="false">IF(ISNUMBER(G38),IF(ISNUMBER(K38),IF(ISNUMBER(M38),SUM(G38,I38,K38,M38),""),""),"")</f>
        <v>30</v>
      </c>
      <c r="S38" s="61" t="n">
        <f aca="false">IF(ISNUMBER(R38),VLOOKUP(AA38,AB:AC,2,0),"")</f>
        <v>75</v>
      </c>
      <c r="T38" s="92"/>
      <c r="U38" s="93"/>
      <c r="V38" s="93"/>
      <c r="W38" s="25" t="n">
        <f aca="false">G38</f>
        <v>6</v>
      </c>
      <c r="X38" s="64" t="n">
        <f aca="false">K38</f>
        <v>2</v>
      </c>
      <c r="Y38" s="65" t="n">
        <f aca="false">M38</f>
        <v>15</v>
      </c>
      <c r="Z38" s="66" t="n">
        <f aca="false">I38</f>
        <v>7</v>
      </c>
      <c r="AA38" s="16" t="n">
        <f aca="false">IF(ISNUMBER(R38),CONCATENATE(R38+100,W38+100,Z38+100,X38+100,Y38+100)+0,"")</f>
        <v>130106107102115</v>
      </c>
      <c r="AB38" s="16" t="n">
        <f aca="false">IF(ISNUMBER(SMALL(AA:AA,ROW()-2)),SMALL(AA:AA,ROW()-2),"")</f>
        <v>119107105101106</v>
      </c>
      <c r="AC38" s="10" t="n">
        <f aca="false">IF(AB37&lt;&gt;AB38,AC37+1,AC37)</f>
        <v>34</v>
      </c>
      <c r="AF38" s="10" t="n">
        <f aca="false">IF(ISNUMBER(LARGE(F:F,ROW()-2)),LARGE(F:F,ROW()-2),"")</f>
        <v>19</v>
      </c>
      <c r="AG38" s="10" t="n">
        <f aca="false">IF(AF37&lt;&gt;AF38,AG37+1,AG37)</f>
        <v>6</v>
      </c>
      <c r="AI38" s="10" t="n">
        <f aca="false">IF(ISNUMBER(SMALL(J:J,ROW()-2)),SMALL(J:J,ROW()-2),"")</f>
        <v>0</v>
      </c>
      <c r="AJ38" s="10" t="n">
        <f aca="false">IF(AI37&lt;&gt;AI38,AJ37+1,AJ37)</f>
        <v>1</v>
      </c>
      <c r="AL38" s="10" t="n">
        <f aca="false">IF(ISNUMBER(SMALL(L:L,ROW()-2)),SMALL(L:L,ROW()-2),"")</f>
        <v>5</v>
      </c>
      <c r="AM38" s="10" t="n">
        <f aca="false">IF(AL37&lt;&gt;AL38,AM37+1,AM37)</f>
        <v>6</v>
      </c>
      <c r="AO38" s="10" t="str">
        <f aca="false">IF(ISNUMBER(LARGE(N:N,ROW()-2)),LARGE(N:N,ROW()-2),"")</f>
        <v/>
      </c>
      <c r="AP38" s="10" t="n">
        <f aca="false">IF(AO37&lt;&gt;AO38,AP37+1,AP37)</f>
        <v>12</v>
      </c>
      <c r="AR38" s="10" t="str">
        <f aca="false">IF(ISNUMBER(SMALL(#REF!,ROW()-2)),SMALL(#REF!,ROW()-2),"")</f>
        <v/>
      </c>
      <c r="AS38" s="10" t="n">
        <f aca="false">IF(AR37&lt;&gt;AR38,AS37+1,AS37)</f>
        <v>1</v>
      </c>
      <c r="AU38" s="67"/>
      <c r="AV38" s="13" t="str">
        <f aca="false">IF(ISNUMBER(LARGE(AU:AU,ROW()-2)),LARGE(AU:AU,ROW()-2),"")</f>
        <v/>
      </c>
      <c r="AW38" s="10" t="n">
        <f aca="false">IF(AV38&lt;&gt;0,IF(AV37&lt;&gt;AV38,AW37+1,AW37),"")</f>
        <v>1</v>
      </c>
      <c r="AX38" s="68"/>
      <c r="AY38" s="69"/>
      <c r="AZ38" s="68"/>
      <c r="BA38" s="10" t="str">
        <f aca="false">IF(ISNUMBER(SMALL(P:P,ROW()-2)),SMALL(P:P,ROW()-2),"")</f>
        <v/>
      </c>
      <c r="BB38" s="10" t="n">
        <f aca="false">IF(BA37&lt;&gt;BA38,BB37+1,BB37)</f>
        <v>28</v>
      </c>
      <c r="BC38" s="68"/>
      <c r="BE38" s="10" t="n">
        <f aca="false">IF(ISNUMBER(SMALL(R:R,ROW()-2)),SMALL(R:R,ROW()-2),"")</f>
        <v>19</v>
      </c>
      <c r="BF38" s="10" t="n">
        <f aca="false">IF(BE37&lt;&gt;BE38,BF37+1,BF37)</f>
        <v>14</v>
      </c>
      <c r="BI38" s="68"/>
      <c r="BJ38" s="85"/>
      <c r="BK38" s="71"/>
      <c r="BL38" s="72"/>
      <c r="BM38" s="72"/>
      <c r="BN38" s="72"/>
      <c r="BO38" s="72"/>
      <c r="BP38" s="72"/>
      <c r="BQ38" s="73"/>
      <c r="BR38" s="73"/>
      <c r="BS38" s="16" t="str">
        <f aca="false">IF(ISNUMBER(SMALL(BQ:BQ,ROW()-2)),SMALL(BQ:BQ,ROW()-2),"")</f>
        <v/>
      </c>
      <c r="BT38" s="10" t="n">
        <f aca="false">IF(BS37&lt;&gt;BS38,BT37+1,BT37)</f>
        <v>32</v>
      </c>
      <c r="BW38" s="10" t="n">
        <f aca="false">IF(ISNUMBER(LARGE(H:H,ROW()-2)),LARGE(H:H,ROW()-2),"")</f>
        <v>7</v>
      </c>
      <c r="BX38" s="10" t="n">
        <f aca="false">IF(BW37&lt;&gt;BW38,BX37+1,BX37)</f>
        <v>4</v>
      </c>
      <c r="BZ38" s="12" t="n">
        <f aca="false">VLOOKUP(H38,BW:BX,2,0)</f>
        <v>7</v>
      </c>
      <c r="CD38" s="12"/>
      <c r="CE38" s="12"/>
      <c r="CF38" s="12" t="n">
        <f aca="false">VLOOKUP(F38,AF:AG,2,0)</f>
        <v>6</v>
      </c>
      <c r="CG38" s="86"/>
      <c r="CH38" s="44" t="n">
        <f aca="false">IF(ISNUMBER(J38),VLOOKUP(J38,AI:AJ,2,0),"")</f>
        <v>2</v>
      </c>
      <c r="CI38" s="12"/>
      <c r="CJ38" s="12"/>
      <c r="CK38" s="12"/>
      <c r="CL38" s="30"/>
      <c r="CM38" s="30"/>
      <c r="CN38" s="30"/>
      <c r="CO38" s="30"/>
      <c r="CP38" s="30"/>
      <c r="CQ38" s="30"/>
      <c r="CR38" s="30"/>
      <c r="CS38" s="30"/>
      <c r="CT38" s="30"/>
      <c r="CU38" s="30"/>
      <c r="CV38" s="30"/>
      <c r="CW38" s="30"/>
    </row>
    <row r="39" customFormat="false" ht="12" hidden="false" customHeight="true" outlineLevel="0" collapsed="false">
      <c r="A39" s="80"/>
      <c r="B39" s="80" t="str">
        <f aca="false">IF(MOD(ROW(),3)=2,((ROW()+1)/3)-1,"")</f>
        <v/>
      </c>
      <c r="C39" s="51" t="str">
        <f aca="false">CONCATENATE(B41,"A")</f>
        <v>13A</v>
      </c>
      <c r="D39" s="52" t="s">
        <v>81</v>
      </c>
      <c r="E39" s="81" t="s">
        <v>82</v>
      </c>
      <c r="F39" s="54" t="n">
        <v>19</v>
      </c>
      <c r="G39" s="55" t="n">
        <f aca="false">IF(ISBLANK(F39),"",IF(F39=0,$CE$2,CF39))</f>
        <v>6</v>
      </c>
      <c r="H39" s="54" t="n">
        <v>6</v>
      </c>
      <c r="I39" s="55" t="n">
        <f aca="false">IF(ISBLANK(H39),"",IF(H39=0,$BY$2,BZ39))</f>
        <v>5</v>
      </c>
      <c r="J39" s="54" t="n">
        <v>0</v>
      </c>
      <c r="K39" s="55" t="n">
        <f aca="false">IF(ISBLANK(J39),"",IF(J39=0,$CJ$2,CH39))</f>
        <v>1</v>
      </c>
      <c r="L39" s="54" t="n">
        <v>13</v>
      </c>
      <c r="M39" s="56" t="n">
        <f aca="false">IF(ISNUMBER(L39),VLOOKUP(L39,AL:AM,2,0),"")</f>
        <v>14</v>
      </c>
      <c r="N39" s="82" t="n">
        <v>16</v>
      </c>
      <c r="O39" s="87" t="n">
        <f aca="false">IF(ISBLANK(N39),"",IF(N39=0,$CF$2,CG39))</f>
        <v>5</v>
      </c>
      <c r="P39" s="87" t="n">
        <f aca="false">IF(ISNUMBER(O39),IF(ISNUMBER(O39),IF(ISNUMBER(O39),O39+G39+G40+G41+I39+I40+I41+K39+K40+K41+M39+M40+M41,""),""),"")</f>
        <v>84</v>
      </c>
      <c r="Q39" s="60" t="n">
        <f aca="false">IF(ISNUMBER(P39),VLOOKUP(BQ39,BS:BT,2,0),"")</f>
        <v>24</v>
      </c>
      <c r="R39" s="55" t="n">
        <f aca="false">IF(ISNUMBER(G39),IF(ISNUMBER(K39),IF(ISNUMBER(M39),SUM(G39,I39,K39,M39),""),""),"")</f>
        <v>26</v>
      </c>
      <c r="S39" s="61" t="n">
        <f aca="false">IF(ISNUMBER(R39),VLOOKUP(AA39,AB:AC,2,0),"")</f>
        <v>61</v>
      </c>
      <c r="T39" s="92"/>
      <c r="U39" s="93"/>
      <c r="V39" s="93"/>
      <c r="W39" s="25" t="n">
        <f aca="false">G39</f>
        <v>6</v>
      </c>
      <c r="X39" s="64" t="n">
        <f aca="false">K39</f>
        <v>1</v>
      </c>
      <c r="Y39" s="65" t="n">
        <f aca="false">M39</f>
        <v>14</v>
      </c>
      <c r="Z39" s="66" t="n">
        <f aca="false">I39</f>
        <v>5</v>
      </c>
      <c r="AA39" s="16" t="n">
        <f aca="false">IF(ISNUMBER(R39),CONCATENATE(R39+100,W39+100,Z39+100,X39+100,Y39+100)+0,"")</f>
        <v>126106105101114</v>
      </c>
      <c r="AB39" s="16" t="n">
        <f aca="false">IF(ISNUMBER(SMALL(AA:AA,ROW()-2)),SMALL(AA:AA,ROW()-2),"")</f>
        <v>119108104102105</v>
      </c>
      <c r="AC39" s="10" t="n">
        <f aca="false">IF(AB38&lt;&gt;AB39,AC38+1,AC38)</f>
        <v>35</v>
      </c>
      <c r="AF39" s="10" t="n">
        <f aca="false">IF(ISNUMBER(LARGE(F:F,ROW()-2)),LARGE(F:F,ROW()-2),"")</f>
        <v>19</v>
      </c>
      <c r="AG39" s="10" t="n">
        <f aca="false">IF(AF38&lt;&gt;AF39,AG38+1,AG38)</f>
        <v>6</v>
      </c>
      <c r="AI39" s="10" t="n">
        <f aca="false">IF(ISNUMBER(SMALL(J:J,ROW()-2)),SMALL(J:J,ROW()-2),"")</f>
        <v>0</v>
      </c>
      <c r="AJ39" s="10" t="n">
        <f aca="false">IF(AI38&lt;&gt;AI39,AJ38+1,AJ38)</f>
        <v>1</v>
      </c>
      <c r="AL39" s="10" t="n">
        <f aca="false">IF(ISNUMBER(SMALL(L:L,ROW()-2)),SMALL(L:L,ROW()-2),"")</f>
        <v>5</v>
      </c>
      <c r="AM39" s="10" t="n">
        <f aca="false">IF(AL38&lt;&gt;AL39,AM38+1,AM38)</f>
        <v>6</v>
      </c>
      <c r="AO39" s="10" t="str">
        <f aca="false">IF(ISNUMBER(LARGE(N:N,ROW()-2)),LARGE(N:N,ROW()-2),"")</f>
        <v/>
      </c>
      <c r="AP39" s="10" t="n">
        <f aca="false">IF(AO38&lt;&gt;AO39,AP38+1,AP38)</f>
        <v>12</v>
      </c>
      <c r="AR39" s="10" t="str">
        <f aca="false">IF(ISNUMBER(SMALL(#REF!,ROW()-2)),SMALL(#REF!,ROW()-2),"")</f>
        <v/>
      </c>
      <c r="AS39" s="10" t="n">
        <f aca="false">IF(AR38&lt;&gt;AR39,AS38+1,AS38)</f>
        <v>1</v>
      </c>
      <c r="AU39" s="67" t="e">
        <f aca="false">IF(#REF!,#REF!+0,)</f>
        <v>#REF!</v>
      </c>
      <c r="AV39" s="13" t="str">
        <f aca="false">IF(ISNUMBER(LARGE(AU:AU,ROW()-2)),LARGE(AU:AU,ROW()-2),"")</f>
        <v/>
      </c>
      <c r="AW39" s="10" t="n">
        <f aca="false">IF(AV39&lt;&gt;0,IF(AV38&lt;&gt;AV39,AW38+1,AW38),"")</f>
        <v>1</v>
      </c>
      <c r="AX39" s="68" t="str">
        <f aca="false">IF(ISNUMBER(AU39),VLOOKUP(AU39,AV:AW,2,0),"")</f>
        <v/>
      </c>
      <c r="AY39" s="69"/>
      <c r="AZ39" s="68" t="n">
        <f aca="false">P39</f>
        <v>84</v>
      </c>
      <c r="BA39" s="10" t="str">
        <f aca="false">IF(ISNUMBER(SMALL(P:P,ROW()-2)),SMALL(P:P,ROW()-2),"")</f>
        <v/>
      </c>
      <c r="BB39" s="10" t="n">
        <f aca="false">IF(BA38&lt;&gt;BA39,BB38+1,BB38)</f>
        <v>28</v>
      </c>
      <c r="BC39" s="68" t="n">
        <f aca="false">IF(ISNUMBER(AZ39),VLOOKUP(AZ39,BA:BB,2,0),"")</f>
        <v>20</v>
      </c>
      <c r="BE39" s="10" t="n">
        <f aca="false">IF(ISNUMBER(SMALL(R:R,ROW()-2)),SMALL(R:R,ROW()-2),"")</f>
        <v>19</v>
      </c>
      <c r="BF39" s="10" t="n">
        <f aca="false">IF(BE38&lt;&gt;BE39,BF38+1,BF38)</f>
        <v>14</v>
      </c>
      <c r="BI39" s="68" t="n">
        <f aca="false">P39</f>
        <v>84</v>
      </c>
      <c r="BJ39" s="85" t="n">
        <f aca="false">SUM(G39,G40,G41)</f>
        <v>22</v>
      </c>
      <c r="BK39" s="71" t="n">
        <f aca="false">SUM(I39,I40,I41)</f>
        <v>16</v>
      </c>
      <c r="BL39" s="72" t="n">
        <f aca="false">SUM(M39,M40,M41)</f>
        <v>37</v>
      </c>
      <c r="BM39" s="72" t="n">
        <f aca="false">O39</f>
        <v>5</v>
      </c>
      <c r="BN39" s="72" t="e">
        <f aca="false">#REF!</f>
        <v>#REF!</v>
      </c>
      <c r="BO39" s="72" t="n">
        <f aca="false">SUM(K39,K40,K41)</f>
        <v>4</v>
      </c>
      <c r="BP39" s="72" t="e">
        <f aca="false">#REF!</f>
        <v>#REF!</v>
      </c>
      <c r="BQ39" s="73" t="n">
        <f aca="false">IF(ISNUMBER(P39),CONCATENATE(BI39+100,BJ39+100,BK39+100,BO39+100,BL39+100,BM39+100)+0,"")</f>
        <v>1.84122116104137E+017</v>
      </c>
      <c r="BR39" s="73" t="str">
        <f aca="false">IF(ISNUMBER(SMALL(BQ:BQ,ROW()-2)),SMALL(BQ:BQ,ROW()-2),"")</f>
        <v/>
      </c>
      <c r="BS39" s="16" t="str">
        <f aca="false">IF(ISNUMBER(SMALL(BQ:BQ,ROW()-2)),SMALL(BQ:BQ,ROW()-2),"")</f>
        <v/>
      </c>
      <c r="BT39" s="10" t="n">
        <f aca="false">IF(BS38&lt;&gt;BS39,BT38+1,BT38)</f>
        <v>32</v>
      </c>
      <c r="BW39" s="10" t="n">
        <f aca="false">IF(ISNUMBER(LARGE(H:H,ROW()-2)),LARGE(H:H,ROW()-2),"")</f>
        <v>7</v>
      </c>
      <c r="BX39" s="10" t="n">
        <f aca="false">IF(BW38&lt;&gt;BW39,BX38+1,BX38)</f>
        <v>4</v>
      </c>
      <c r="BZ39" s="12" t="n">
        <f aca="false">VLOOKUP(H39,BW:BX,2,0)</f>
        <v>5</v>
      </c>
      <c r="CD39" s="12"/>
      <c r="CE39" s="12"/>
      <c r="CF39" s="12" t="n">
        <f aca="false">VLOOKUP(F39,AF:AG,2,0)</f>
        <v>6</v>
      </c>
      <c r="CG39" s="74" t="n">
        <f aca="false">VLOOKUP(N39,AO:AP,2,0)</f>
        <v>5</v>
      </c>
      <c r="CH39" s="44" t="str">
        <f aca="false">IF(ISNUMBER(J39),VLOOKUP(J39,AI:AJ,2,0),"")</f>
        <v> </v>
      </c>
      <c r="CI39" s="12"/>
      <c r="CJ39" s="12"/>
      <c r="CK39" s="12"/>
      <c r="CL39" s="30"/>
      <c r="CM39" s="30"/>
      <c r="CN39" s="30"/>
      <c r="CO39" s="30"/>
      <c r="CP39" s="30"/>
      <c r="CQ39" s="30"/>
      <c r="CR39" s="30"/>
      <c r="CS39" s="30"/>
      <c r="CT39" s="30"/>
      <c r="CU39" s="30"/>
      <c r="CV39" s="30"/>
      <c r="CW39" s="30"/>
    </row>
    <row r="40" customFormat="false" ht="12" hidden="false" customHeight="true" outlineLevel="0" collapsed="false">
      <c r="A40" s="80"/>
      <c r="B40" s="80" t="str">
        <f aca="false">IF(MOD(ROW(),3)=2,((ROW()+1)/3)-1,"")</f>
        <v/>
      </c>
      <c r="C40" s="51" t="str">
        <f aca="false">CONCATENATE(B41,"B")</f>
        <v>13B</v>
      </c>
      <c r="D40" s="52" t="s">
        <v>83</v>
      </c>
      <c r="E40" s="81"/>
      <c r="F40" s="54" t="n">
        <v>17</v>
      </c>
      <c r="G40" s="55" t="n">
        <f aca="false">IF(ISBLANK(F40),"",IF(F40=0,$CE$2,CF40))</f>
        <v>8</v>
      </c>
      <c r="H40" s="54" t="n">
        <v>7</v>
      </c>
      <c r="I40" s="55" t="n">
        <f aca="false">IF(ISBLANK(H40),"",IF(H40=0,$BY$2,BZ40))</f>
        <v>4</v>
      </c>
      <c r="J40" s="54" t="n">
        <v>0</v>
      </c>
      <c r="K40" s="55" t="n">
        <f aca="false">IF(ISBLANK(J40),"",IF(J40=0,$CJ$2,CH40))</f>
        <v>1</v>
      </c>
      <c r="L40" s="54" t="n">
        <v>9</v>
      </c>
      <c r="M40" s="55" t="n">
        <f aca="false">IF(ISNUMBER(L40),VLOOKUP(L40,AL:AM,2,0),"")</f>
        <v>10</v>
      </c>
      <c r="N40" s="82"/>
      <c r="O40" s="87"/>
      <c r="P40" s="87"/>
      <c r="Q40" s="60"/>
      <c r="R40" s="55" t="n">
        <f aca="false">IF(ISNUMBER(G40),IF(ISNUMBER(K40),IF(ISNUMBER(M40),SUM(G40,I40,K40,M40),""),""),"")</f>
        <v>23</v>
      </c>
      <c r="S40" s="61" t="n">
        <f aca="false">IF(ISNUMBER(R40),VLOOKUP(AA40,AB:AC,2,0),"")</f>
        <v>53</v>
      </c>
      <c r="T40" s="92"/>
      <c r="U40" s="93"/>
      <c r="V40" s="93"/>
      <c r="W40" s="25" t="n">
        <f aca="false">G40</f>
        <v>8</v>
      </c>
      <c r="X40" s="64" t="n">
        <f aca="false">K40</f>
        <v>1</v>
      </c>
      <c r="Y40" s="65" t="n">
        <f aca="false">M40</f>
        <v>10</v>
      </c>
      <c r="Z40" s="66" t="n">
        <f aca="false">I40</f>
        <v>4</v>
      </c>
      <c r="AA40" s="16" t="n">
        <f aca="false">IF(ISNUMBER(R40),CONCATENATE(R40+100,W40+100,Z40+100,X40+100,Y40+100)+0,"")</f>
        <v>123108104101110</v>
      </c>
      <c r="AB40" s="16" t="n">
        <f aca="false">IF(ISNUMBER(SMALL(AA:AA,ROW()-2)),SMALL(AA:AA,ROW()-2),"")</f>
        <v>119108106101104</v>
      </c>
      <c r="AC40" s="10" t="n">
        <f aca="false">IF(AB39&lt;&gt;AB40,AC39+1,AC39)</f>
        <v>36</v>
      </c>
      <c r="AF40" s="10" t="n">
        <f aca="false">IF(ISNUMBER(LARGE(F:F,ROW()-2)),LARGE(F:F,ROW()-2),"")</f>
        <v>19</v>
      </c>
      <c r="AG40" s="10" t="n">
        <f aca="false">IF(AF39&lt;&gt;AF40,AG39+1,AG39)</f>
        <v>6</v>
      </c>
      <c r="AI40" s="10" t="n">
        <f aca="false">IF(ISNUMBER(SMALL(J:J,ROW()-2)),SMALL(J:J,ROW()-2),"")</f>
        <v>0</v>
      </c>
      <c r="AJ40" s="10" t="n">
        <f aca="false">IF(AI39&lt;&gt;AI40,AJ39+1,AJ39)</f>
        <v>1</v>
      </c>
      <c r="AL40" s="10" t="n">
        <f aca="false">IF(ISNUMBER(SMALL(L:L,ROW()-2)),SMALL(L:L,ROW()-2),"")</f>
        <v>6</v>
      </c>
      <c r="AM40" s="10" t="n">
        <f aca="false">IF(AL39&lt;&gt;AL40,AM39+1,AM39)</f>
        <v>7</v>
      </c>
      <c r="AO40" s="10" t="str">
        <f aca="false">IF(ISNUMBER(LARGE(N:N,ROW()-2)),LARGE(N:N,ROW()-2),"")</f>
        <v/>
      </c>
      <c r="AP40" s="10" t="n">
        <f aca="false">IF(AO39&lt;&gt;AO40,AP39+1,AP39)</f>
        <v>12</v>
      </c>
      <c r="AR40" s="10" t="str">
        <f aca="false">IF(ISNUMBER(SMALL(#REF!,ROW()-2)),SMALL(#REF!,ROW()-2),"")</f>
        <v/>
      </c>
      <c r="AS40" s="10" t="n">
        <f aca="false">IF(AR39&lt;&gt;AR40,AS39+1,AS39)</f>
        <v>1</v>
      </c>
      <c r="AU40" s="67"/>
      <c r="AV40" s="13" t="str">
        <f aca="false">IF(ISNUMBER(LARGE(AU:AU,ROW()-2)),LARGE(AU:AU,ROW()-2),"")</f>
        <v/>
      </c>
      <c r="AW40" s="10" t="n">
        <f aca="false">IF(AV40&lt;&gt;0,IF(AV39&lt;&gt;AV40,AW39+1,AW39),"")</f>
        <v>1</v>
      </c>
      <c r="AX40" s="68"/>
      <c r="AY40" s="69"/>
      <c r="AZ40" s="68"/>
      <c r="BA40" s="10" t="str">
        <f aca="false">IF(ISNUMBER(SMALL(P:P,ROW()-2)),SMALL(P:P,ROW()-2),"")</f>
        <v/>
      </c>
      <c r="BB40" s="10" t="n">
        <f aca="false">IF(BA39&lt;&gt;BA40,BB39+1,BB39)</f>
        <v>28</v>
      </c>
      <c r="BC40" s="68"/>
      <c r="BE40" s="10" t="n">
        <f aca="false">IF(ISNUMBER(SMALL(R:R,ROW()-2)),SMALL(R:R,ROW()-2),"")</f>
        <v>19</v>
      </c>
      <c r="BF40" s="10" t="n">
        <f aca="false">IF(BE39&lt;&gt;BE40,BF39+1,BF39)</f>
        <v>14</v>
      </c>
      <c r="BI40" s="68"/>
      <c r="BJ40" s="85"/>
      <c r="BK40" s="71"/>
      <c r="BL40" s="72"/>
      <c r="BM40" s="72"/>
      <c r="BN40" s="72"/>
      <c r="BO40" s="72"/>
      <c r="BP40" s="72"/>
      <c r="BQ40" s="73"/>
      <c r="BR40" s="73"/>
      <c r="BS40" s="16" t="str">
        <f aca="false">IF(ISNUMBER(SMALL(BQ:BQ,ROW()-2)),SMALL(BQ:BQ,ROW()-2),"")</f>
        <v/>
      </c>
      <c r="BT40" s="10" t="n">
        <f aca="false">IF(BS39&lt;&gt;BS40,BT39+1,BT39)</f>
        <v>32</v>
      </c>
      <c r="BW40" s="10" t="n">
        <f aca="false">IF(ISNUMBER(LARGE(H:H,ROW()-2)),LARGE(H:H,ROW()-2),"")</f>
        <v>7</v>
      </c>
      <c r="BX40" s="10" t="n">
        <f aca="false">IF(BW39&lt;&gt;BW40,BX39+1,BX39)</f>
        <v>4</v>
      </c>
      <c r="BZ40" s="12" t="n">
        <f aca="false">VLOOKUP(H40,BW:BX,2,0)</f>
        <v>4</v>
      </c>
      <c r="CD40" s="12"/>
      <c r="CE40" s="12"/>
      <c r="CF40" s="12" t="n">
        <f aca="false">VLOOKUP(F40,AF:AG,2,0)</f>
        <v>8</v>
      </c>
      <c r="CG40" s="74"/>
      <c r="CH40" s="44" t="str">
        <f aca="false">IF(ISNUMBER(J40),VLOOKUP(J40,AI:AJ,2,0),"")</f>
        <v> </v>
      </c>
      <c r="CI40" s="12"/>
      <c r="CJ40" s="12"/>
      <c r="CK40" s="12"/>
      <c r="CL40" s="30"/>
      <c r="CM40" s="30"/>
      <c r="CN40" s="30"/>
      <c r="CO40" s="30"/>
      <c r="CP40" s="30"/>
      <c r="CQ40" s="30"/>
      <c r="CR40" s="30"/>
      <c r="CS40" s="30"/>
      <c r="CT40" s="30"/>
      <c r="CU40" s="30"/>
      <c r="CV40" s="30"/>
      <c r="CW40" s="30"/>
    </row>
    <row r="41" customFormat="false" ht="12" hidden="false" customHeight="true" outlineLevel="0" collapsed="false">
      <c r="A41" s="80"/>
      <c r="B41" s="80" t="n">
        <f aca="false">IF(MOD(ROW(),3)=2,((ROW()+1)/3)-1,"")</f>
        <v>13</v>
      </c>
      <c r="C41" s="51" t="str">
        <f aca="false">CONCATENATE(B41,"C")</f>
        <v>13C</v>
      </c>
      <c r="D41" s="52" t="s">
        <v>84</v>
      </c>
      <c r="E41" s="81"/>
      <c r="F41" s="54" t="n">
        <v>17</v>
      </c>
      <c r="G41" s="55" t="n">
        <f aca="false">IF(ISBLANK(F41),"",IF(F41=0,$CE$2,CF41))</f>
        <v>8</v>
      </c>
      <c r="H41" s="54" t="n">
        <v>4</v>
      </c>
      <c r="I41" s="55" t="n">
        <f aca="false">IF(ISBLANK(H41),"",IF(H41=0,$BY$2,BZ41))</f>
        <v>7</v>
      </c>
      <c r="J41" s="54" t="n">
        <v>3</v>
      </c>
      <c r="K41" s="55" t="n">
        <f aca="false">IF(ISBLANK(J41),"",IF(J41=0,$CJ$2,CH41))</f>
        <v>2</v>
      </c>
      <c r="L41" s="54" t="n">
        <v>12</v>
      </c>
      <c r="M41" s="55" t="n">
        <f aca="false">IF(ISNUMBER(L41),VLOOKUP(L41,AL:AM,2,0),"")</f>
        <v>13</v>
      </c>
      <c r="N41" s="82"/>
      <c r="O41" s="87"/>
      <c r="P41" s="87"/>
      <c r="Q41" s="60"/>
      <c r="R41" s="55" t="n">
        <f aca="false">IF(ISNUMBER(G41),IF(ISNUMBER(K41),IF(ISNUMBER(M41),SUM(G41,I41,K41,M41),""),""),"")</f>
        <v>30</v>
      </c>
      <c r="S41" s="61" t="n">
        <f aca="false">IF(ISNUMBER(R41),VLOOKUP(AA41,AB:AC,2,0),"")</f>
        <v>76</v>
      </c>
      <c r="T41" s="92"/>
      <c r="U41" s="93"/>
      <c r="V41" s="93"/>
      <c r="W41" s="25" t="n">
        <f aca="false">G41</f>
        <v>8</v>
      </c>
      <c r="X41" s="64" t="n">
        <f aca="false">K41</f>
        <v>2</v>
      </c>
      <c r="Y41" s="65" t="n">
        <f aca="false">M41</f>
        <v>13</v>
      </c>
      <c r="Z41" s="66" t="n">
        <f aca="false">I41</f>
        <v>7</v>
      </c>
      <c r="AA41" s="16" t="n">
        <f aca="false">IF(ISNUMBER(R41),CONCATENATE(R41+100,W41+100,Z41+100,X41+100,Y41+100)+0,"")</f>
        <v>130108107102113</v>
      </c>
      <c r="AB41" s="16" t="n">
        <f aca="false">IF(ISNUMBER(SMALL(AA:AA,ROW()-2)),SMALL(AA:AA,ROW()-2),"")</f>
        <v>119110106101102</v>
      </c>
      <c r="AC41" s="10" t="n">
        <f aca="false">IF(AB40&lt;&gt;AB41,AC40+1,AC40)</f>
        <v>37</v>
      </c>
      <c r="AF41" s="10" t="n">
        <f aca="false">IF(ISNUMBER(LARGE(F:F,ROW()-2)),LARGE(F:F,ROW()-2),"")</f>
        <v>19</v>
      </c>
      <c r="AG41" s="10" t="n">
        <f aca="false">IF(AF40&lt;&gt;AF41,AG40+1,AG40)</f>
        <v>6</v>
      </c>
      <c r="AI41" s="10" t="n">
        <f aca="false">IF(ISNUMBER(SMALL(J:J,ROW()-2)),SMALL(J:J,ROW()-2),"")</f>
        <v>0</v>
      </c>
      <c r="AJ41" s="10" t="n">
        <f aca="false">IF(AI40&lt;&gt;AI41,AJ40+1,AJ40)</f>
        <v>1</v>
      </c>
      <c r="AL41" s="10" t="n">
        <f aca="false">IF(ISNUMBER(SMALL(L:L,ROW()-2)),SMALL(L:L,ROW()-2),"")</f>
        <v>6</v>
      </c>
      <c r="AM41" s="10" t="n">
        <f aca="false">IF(AL40&lt;&gt;AL41,AM40+1,AM40)</f>
        <v>7</v>
      </c>
      <c r="AO41" s="10" t="str">
        <f aca="false">IF(ISNUMBER(LARGE(N:N,ROW()-2)),LARGE(N:N,ROW()-2),"")</f>
        <v/>
      </c>
      <c r="AP41" s="10" t="n">
        <f aca="false">IF(AO40&lt;&gt;AO41,AP40+1,AP40)</f>
        <v>12</v>
      </c>
      <c r="AR41" s="10" t="str">
        <f aca="false">IF(ISNUMBER(SMALL(#REF!,ROW()-2)),SMALL(#REF!,ROW()-2),"")</f>
        <v/>
      </c>
      <c r="AS41" s="10" t="n">
        <f aca="false">IF(AR40&lt;&gt;AR41,AS40+1,AS40)</f>
        <v>1</v>
      </c>
      <c r="AU41" s="67"/>
      <c r="AV41" s="13" t="str">
        <f aca="false">IF(ISNUMBER(LARGE(AU:AU,ROW()-2)),LARGE(AU:AU,ROW()-2),"")</f>
        <v/>
      </c>
      <c r="AW41" s="10" t="n">
        <f aca="false">IF(AV41&lt;&gt;0,IF(AV40&lt;&gt;AV41,AW40+1,AW40),"")</f>
        <v>1</v>
      </c>
      <c r="AX41" s="68"/>
      <c r="AY41" s="69"/>
      <c r="AZ41" s="68"/>
      <c r="BA41" s="10" t="str">
        <f aca="false">IF(ISNUMBER(SMALL(P:P,ROW()-2)),SMALL(P:P,ROW()-2),"")</f>
        <v/>
      </c>
      <c r="BB41" s="10" t="n">
        <f aca="false">IF(BA40&lt;&gt;BA41,BB40+1,BB40)</f>
        <v>28</v>
      </c>
      <c r="BC41" s="68"/>
      <c r="BE41" s="10" t="n">
        <f aca="false">IF(ISNUMBER(SMALL(R:R,ROW()-2)),SMALL(R:R,ROW()-2),"")</f>
        <v>19</v>
      </c>
      <c r="BF41" s="10" t="n">
        <f aca="false">IF(BE40&lt;&gt;BE41,BF40+1,BF40)</f>
        <v>14</v>
      </c>
      <c r="BI41" s="68"/>
      <c r="BJ41" s="85"/>
      <c r="BK41" s="71"/>
      <c r="BL41" s="72"/>
      <c r="BM41" s="72"/>
      <c r="BN41" s="72"/>
      <c r="BO41" s="72"/>
      <c r="BP41" s="72"/>
      <c r="BQ41" s="73"/>
      <c r="BR41" s="73"/>
      <c r="BS41" s="16" t="str">
        <f aca="false">IF(ISNUMBER(SMALL(BQ:BQ,ROW()-2)),SMALL(BQ:BQ,ROW()-2),"")</f>
        <v/>
      </c>
      <c r="BT41" s="10" t="n">
        <f aca="false">IF(BS40&lt;&gt;BS41,BT40+1,BT40)</f>
        <v>32</v>
      </c>
      <c r="BW41" s="10" t="n">
        <f aca="false">IF(ISNUMBER(LARGE(H:H,ROW()-2)),LARGE(H:H,ROW()-2),"")</f>
        <v>7</v>
      </c>
      <c r="BX41" s="10" t="n">
        <f aca="false">IF(BW40&lt;&gt;BW41,BX40+1,BX40)</f>
        <v>4</v>
      </c>
      <c r="BZ41" s="12" t="n">
        <f aca="false">VLOOKUP(H41,BW:BX,2,0)</f>
        <v>7</v>
      </c>
      <c r="CD41" s="12"/>
      <c r="CE41" s="12"/>
      <c r="CF41" s="12" t="n">
        <f aca="false">VLOOKUP(F41,AF:AG,2,0)</f>
        <v>8</v>
      </c>
      <c r="CG41" s="74"/>
      <c r="CH41" s="44" t="n">
        <f aca="false">IF(ISNUMBER(J41),VLOOKUP(J41,AI:AJ,2,0),"")</f>
        <v>2</v>
      </c>
      <c r="CI41" s="12"/>
      <c r="CJ41" s="12"/>
      <c r="CK41" s="12"/>
      <c r="CL41" s="30"/>
      <c r="CM41" s="30"/>
      <c r="CN41" s="30"/>
      <c r="CO41" s="30"/>
      <c r="CP41" s="30"/>
      <c r="CQ41" s="30"/>
      <c r="CR41" s="30"/>
      <c r="CS41" s="30"/>
      <c r="CT41" s="30"/>
      <c r="CU41" s="30"/>
      <c r="CV41" s="30"/>
      <c r="CW41" s="30"/>
    </row>
    <row r="42" customFormat="false" ht="12" hidden="false" customHeight="true" outlineLevel="0" collapsed="false">
      <c r="A42" s="80"/>
      <c r="B42" s="80" t="str">
        <f aca="false">IF(MOD(ROW(),3)=2,((ROW()+1)/3)-1,"")</f>
        <v/>
      </c>
      <c r="C42" s="51" t="str">
        <f aca="false">CONCATENATE(B44,"A")</f>
        <v>14A</v>
      </c>
      <c r="D42" s="52" t="s">
        <v>85</v>
      </c>
      <c r="E42" s="81" t="s">
        <v>86</v>
      </c>
      <c r="F42" s="54" t="n">
        <v>19</v>
      </c>
      <c r="G42" s="55" t="n">
        <f aca="false">IF(ISBLANK(F42),"",IF(F42=0,$CE$2,CF42))</f>
        <v>6</v>
      </c>
      <c r="H42" s="54" t="n">
        <v>7</v>
      </c>
      <c r="I42" s="55" t="n">
        <f aca="false">IF(ISBLANK(H42),"",IF(H42=0,$BY$2,BZ42))</f>
        <v>4</v>
      </c>
      <c r="J42" s="54" t="n">
        <v>3</v>
      </c>
      <c r="K42" s="55" t="n">
        <f aca="false">IF(ISBLANK(J42),"",IF(J42=0,$CJ$2,CH42))</f>
        <v>2</v>
      </c>
      <c r="L42" s="54" t="n">
        <v>6</v>
      </c>
      <c r="M42" s="55" t="n">
        <f aca="false">IF(ISNUMBER(L42),VLOOKUP(L42,AL:AM,2,0),"")</f>
        <v>7</v>
      </c>
      <c r="N42" s="82" t="n">
        <v>12</v>
      </c>
      <c r="O42" s="83" t="n">
        <f aca="false">IF(ISBLANK(N42),"",IF(N42=0,$CF$2,CG42))</f>
        <v>8</v>
      </c>
      <c r="P42" s="87" t="n">
        <f aca="false">IF(ISNUMBER(O42),IF(ISNUMBER(O42),IF(ISNUMBER(O42),O42+G42+G43+G44+I42+I43+I44+K42+K43+K44+M42+M43+M44,""),""),"")</f>
        <v>61</v>
      </c>
      <c r="Q42" s="60" t="n">
        <f aca="false">IF(ISNUMBER(P42),VLOOKUP(BQ42,BS:BT,2,0),"")</f>
        <v>10</v>
      </c>
      <c r="R42" s="55" t="n">
        <f aca="false">IF(ISNUMBER(G42),IF(ISNUMBER(K42),IF(ISNUMBER(M42),SUM(G42,I42,K42,M42),""),""),"")</f>
        <v>19</v>
      </c>
      <c r="S42" s="61" t="n">
        <f aca="false">IF(ISNUMBER(R42),VLOOKUP(AA42,AB:AC,2,0),"")</f>
        <v>33</v>
      </c>
      <c r="T42" s="92"/>
      <c r="U42" s="93"/>
      <c r="V42" s="93"/>
      <c r="W42" s="25" t="n">
        <f aca="false">G42</f>
        <v>6</v>
      </c>
      <c r="X42" s="64" t="n">
        <f aca="false">K42</f>
        <v>2</v>
      </c>
      <c r="Y42" s="65" t="n">
        <f aca="false">M42</f>
        <v>7</v>
      </c>
      <c r="Z42" s="66" t="n">
        <f aca="false">I42</f>
        <v>4</v>
      </c>
      <c r="AA42" s="16" t="n">
        <f aca="false">IF(ISNUMBER(R42),CONCATENATE(R42+100,W42+100,Z42+100,X42+100,Y42+100)+0,"")</f>
        <v>119106104102107</v>
      </c>
      <c r="AB42" s="16" t="n">
        <f aca="false">IF(ISNUMBER(SMALL(AA:AA,ROW()-2)),SMALL(AA:AA,ROW()-2),"")</f>
        <v>120102103103112</v>
      </c>
      <c r="AC42" s="10" t="n">
        <f aca="false">IF(AB41&lt;&gt;AB42,AC41+1,AC41)</f>
        <v>38</v>
      </c>
      <c r="AF42" s="10" t="n">
        <f aca="false">IF(ISNUMBER(LARGE(F:F,ROW()-2)),LARGE(F:F,ROW()-2),"")</f>
        <v>19</v>
      </c>
      <c r="AG42" s="10" t="n">
        <f aca="false">IF(AF41&lt;&gt;AF42,AG41+1,AG41)</f>
        <v>6</v>
      </c>
      <c r="AI42" s="10" t="n">
        <f aca="false">IF(ISNUMBER(SMALL(J:J,ROW()-2)),SMALL(J:J,ROW()-2),"")</f>
        <v>0</v>
      </c>
      <c r="AJ42" s="10" t="n">
        <f aca="false">IF(AI41&lt;&gt;AI42,AJ41+1,AJ41)</f>
        <v>1</v>
      </c>
      <c r="AL42" s="10" t="n">
        <f aca="false">IF(ISNUMBER(SMALL(L:L,ROW()-2)),SMALL(L:L,ROW()-2),"")</f>
        <v>6</v>
      </c>
      <c r="AM42" s="10" t="n">
        <f aca="false">IF(AL41&lt;&gt;AL42,AM41+1,AM41)</f>
        <v>7</v>
      </c>
      <c r="AO42" s="10" t="str">
        <f aca="false">IF(ISNUMBER(LARGE(N:N,ROW()-2)),LARGE(N:N,ROW()-2),"")</f>
        <v/>
      </c>
      <c r="AP42" s="10" t="n">
        <f aca="false">IF(AO41&lt;&gt;AO42,AP41+1,AP41)</f>
        <v>12</v>
      </c>
      <c r="AR42" s="10" t="str">
        <f aca="false">IF(ISNUMBER(SMALL(#REF!,ROW()-2)),SMALL(#REF!,ROW()-2),"")</f>
        <v/>
      </c>
      <c r="AS42" s="10" t="n">
        <f aca="false">IF(AR41&lt;&gt;AR42,AS41+1,AS41)</f>
        <v>1</v>
      </c>
      <c r="AU42" s="67" t="e">
        <f aca="false">IF(#REF!,#REF!+0,)</f>
        <v>#REF!</v>
      </c>
      <c r="AV42" s="13" t="str">
        <f aca="false">IF(ISNUMBER(LARGE(AU:AU,ROW()-2)),LARGE(AU:AU,ROW()-2),"")</f>
        <v/>
      </c>
      <c r="AW42" s="10" t="n">
        <f aca="false">IF(AV42&lt;&gt;0,IF(AV41&lt;&gt;AV42,AW41+1,AW41),"")</f>
        <v>1</v>
      </c>
      <c r="AX42" s="68" t="str">
        <f aca="false">IF(ISNUMBER(AU42),VLOOKUP(AU42,AV:AW,2,0),"")</f>
        <v/>
      </c>
      <c r="AY42" s="69"/>
      <c r="AZ42" s="68" t="n">
        <f aca="false">P42</f>
        <v>61</v>
      </c>
      <c r="BA42" s="10" t="str">
        <f aca="false">IF(ISNUMBER(SMALL(P:P,ROW()-2)),SMALL(P:P,ROW()-2),"")</f>
        <v/>
      </c>
      <c r="BB42" s="10" t="n">
        <f aca="false">IF(BA41&lt;&gt;BA42,BB41+1,BB41)</f>
        <v>28</v>
      </c>
      <c r="BC42" s="68" t="n">
        <f aca="false">IF(ISNUMBER(AZ42),VLOOKUP(AZ42,BA:BB,2,0),"")</f>
        <v>9</v>
      </c>
      <c r="BE42" s="10" t="n">
        <f aca="false">IF(ISNUMBER(SMALL(R:R,ROW()-2)),SMALL(R:R,ROW()-2),"")</f>
        <v>20</v>
      </c>
      <c r="BF42" s="10" t="n">
        <f aca="false">IF(BE41&lt;&gt;BE42,BF41+1,BF41)</f>
        <v>15</v>
      </c>
      <c r="BI42" s="68" t="n">
        <f aca="false">P42</f>
        <v>61</v>
      </c>
      <c r="BJ42" s="85" t="n">
        <f aca="false">SUM(G42,G43,G44)</f>
        <v>21</v>
      </c>
      <c r="BK42" s="71" t="n">
        <f aca="false">SUM(I42,I43,I44)</f>
        <v>12</v>
      </c>
      <c r="BL42" s="72" t="n">
        <f aca="false">SUM(M42,M43,M44)</f>
        <v>16</v>
      </c>
      <c r="BM42" s="72" t="n">
        <f aca="false">O42</f>
        <v>8</v>
      </c>
      <c r="BN42" s="72" t="e">
        <f aca="false">#REF!</f>
        <v>#REF!</v>
      </c>
      <c r="BO42" s="72" t="n">
        <f aca="false">SUM(K42,K43,K44)</f>
        <v>4</v>
      </c>
      <c r="BP42" s="72" t="e">
        <f aca="false">#REF!</f>
        <v>#REF!</v>
      </c>
      <c r="BQ42" s="73" t="n">
        <f aca="false">IF(ISNUMBER(P42),CONCATENATE(BI42+100,BJ42+100,BK42+100,BO42+100,BL42+100,BM42+100)+0,"")</f>
        <v>1.61121112104116E+017</v>
      </c>
      <c r="BR42" s="73" t="str">
        <f aca="false">IF(ISNUMBER(SMALL(BQ:BQ,ROW()-2)),SMALL(BQ:BQ,ROW()-2),"")</f>
        <v/>
      </c>
      <c r="BS42" s="16" t="str">
        <f aca="false">IF(ISNUMBER(SMALL(BQ:BQ,ROW()-2)),SMALL(BQ:BQ,ROW()-2),"")</f>
        <v/>
      </c>
      <c r="BT42" s="10" t="n">
        <f aca="false">IF(BS41&lt;&gt;BS42,BT41+1,BT41)</f>
        <v>32</v>
      </c>
      <c r="BW42" s="10" t="n">
        <f aca="false">IF(ISNUMBER(LARGE(H:H,ROW()-2)),LARGE(H:H,ROW()-2),"")</f>
        <v>7</v>
      </c>
      <c r="BX42" s="10" t="n">
        <f aca="false">IF(BW41&lt;&gt;BW42,BX41+1,BX41)</f>
        <v>4</v>
      </c>
      <c r="BZ42" s="12" t="n">
        <f aca="false">VLOOKUP(H42,BW:BX,2,0)</f>
        <v>4</v>
      </c>
      <c r="CD42" s="12"/>
      <c r="CE42" s="12"/>
      <c r="CF42" s="12" t="n">
        <f aca="false">VLOOKUP(F42,AF:AG,2,0)</f>
        <v>6</v>
      </c>
      <c r="CG42" s="86" t="n">
        <f aca="false">VLOOKUP(N42,AO:AP,2,0)</f>
        <v>8</v>
      </c>
      <c r="CH42" s="44" t="n">
        <f aca="false">IF(ISNUMBER(J42),VLOOKUP(J42,AI:AJ,2,0),"")</f>
        <v>2</v>
      </c>
      <c r="CI42" s="12"/>
      <c r="CJ42" s="12"/>
      <c r="CK42" s="12"/>
      <c r="CL42" s="30"/>
      <c r="CM42" s="30"/>
      <c r="CN42" s="30"/>
      <c r="CO42" s="30"/>
      <c r="CP42" s="30"/>
      <c r="CQ42" s="30"/>
      <c r="CR42" s="30"/>
      <c r="CS42" s="30"/>
      <c r="CT42" s="30"/>
      <c r="CU42" s="30"/>
      <c r="CV42" s="30"/>
      <c r="CW42" s="30"/>
    </row>
    <row r="43" customFormat="false" ht="12" hidden="false" customHeight="true" outlineLevel="0" collapsed="false">
      <c r="A43" s="80"/>
      <c r="B43" s="80" t="str">
        <f aca="false">IF(MOD(ROW(),3)=2,((ROW()+1)/3)-1,"")</f>
        <v/>
      </c>
      <c r="C43" s="51" t="str">
        <f aca="false">CONCATENATE(B44,"B")</f>
        <v>14B</v>
      </c>
      <c r="D43" s="52" t="s">
        <v>87</v>
      </c>
      <c r="E43" s="81"/>
      <c r="F43" s="54" t="n">
        <v>19</v>
      </c>
      <c r="G43" s="55" t="n">
        <f aca="false">IF(ISBLANK(F43),"",IF(F43=0,$CE$2,CF43))</f>
        <v>6</v>
      </c>
      <c r="H43" s="54" t="n">
        <v>6</v>
      </c>
      <c r="I43" s="55" t="n">
        <f aca="false">IF(ISBLANK(H43),"",IF(H43=0,$BY$2,BZ43))</f>
        <v>5</v>
      </c>
      <c r="J43" s="54" t="n">
        <v>0</v>
      </c>
      <c r="K43" s="55" t="n">
        <f aca="false">IF(ISBLANK(J43),"",IF(J43=0,$CJ$2,CH43))</f>
        <v>1</v>
      </c>
      <c r="L43" s="54" t="n">
        <v>3</v>
      </c>
      <c r="M43" s="55" t="n">
        <f aca="false">IF(ISNUMBER(L43),VLOOKUP(L43,AL:AM,2,0),"")</f>
        <v>4</v>
      </c>
      <c r="N43" s="82"/>
      <c r="O43" s="83"/>
      <c r="P43" s="87"/>
      <c r="Q43" s="60"/>
      <c r="R43" s="55" t="n">
        <f aca="false">IF(ISNUMBER(G43),IF(ISNUMBER(K43),IF(ISNUMBER(M43),SUM(G43,I43,K43,M43),""),""),"")</f>
        <v>16</v>
      </c>
      <c r="S43" s="61" t="n">
        <f aca="false">IF(ISNUMBER(R43),VLOOKUP(AA43,AB:AC,2,0),"")</f>
        <v>23</v>
      </c>
      <c r="T43" s="92"/>
      <c r="U43" s="93"/>
      <c r="V43" s="93"/>
      <c r="W43" s="25" t="n">
        <f aca="false">G43</f>
        <v>6</v>
      </c>
      <c r="X43" s="64" t="n">
        <f aca="false">K43</f>
        <v>1</v>
      </c>
      <c r="Y43" s="65" t="n">
        <f aca="false">M43</f>
        <v>4</v>
      </c>
      <c r="Z43" s="66" t="n">
        <f aca="false">I43</f>
        <v>5</v>
      </c>
      <c r="AA43" s="16" t="n">
        <f aca="false">IF(ISNUMBER(R43),CONCATENATE(R43+100,W43+100,Z43+100,X43+100,Y43+100)+0,"")</f>
        <v>116106105101104</v>
      </c>
      <c r="AB43" s="16" t="n">
        <f aca="false">IF(ISNUMBER(SMALL(AA:AA,ROW()-2)),SMALL(AA:AA,ROW()-2),"")</f>
        <v>120105104101110</v>
      </c>
      <c r="AC43" s="10" t="n">
        <f aca="false">IF(AB42&lt;&gt;AB43,AC42+1,AC42)</f>
        <v>39</v>
      </c>
      <c r="AF43" s="10" t="n">
        <f aca="false">IF(ISNUMBER(LARGE(F:F,ROW()-2)),LARGE(F:F,ROW()-2),"")</f>
        <v>18</v>
      </c>
      <c r="AG43" s="10" t="n">
        <f aca="false">IF(AF42&lt;&gt;AF43,AG42+1,AG42)</f>
        <v>7</v>
      </c>
      <c r="AI43" s="10" t="n">
        <f aca="false">IF(ISNUMBER(SMALL(J:J,ROW()-2)),SMALL(J:J,ROW()-2),"")</f>
        <v>0</v>
      </c>
      <c r="AJ43" s="10" t="n">
        <f aca="false">IF(AI42&lt;&gt;AI43,AJ42+1,AJ42)</f>
        <v>1</v>
      </c>
      <c r="AL43" s="10" t="n">
        <f aca="false">IF(ISNUMBER(SMALL(L:L,ROW()-2)),SMALL(L:L,ROW()-2),"")</f>
        <v>6</v>
      </c>
      <c r="AM43" s="10" t="n">
        <f aca="false">IF(AL42&lt;&gt;AL43,AM42+1,AM42)</f>
        <v>7</v>
      </c>
      <c r="AO43" s="10" t="str">
        <f aca="false">IF(ISNUMBER(LARGE(N:N,ROW()-2)),LARGE(N:N,ROW()-2),"")</f>
        <v/>
      </c>
      <c r="AP43" s="10" t="n">
        <f aca="false">IF(AO42&lt;&gt;AO43,AP42+1,AP42)</f>
        <v>12</v>
      </c>
      <c r="AR43" s="10" t="str">
        <f aca="false">IF(ISNUMBER(SMALL(#REF!,ROW()-2)),SMALL(#REF!,ROW()-2),"")</f>
        <v/>
      </c>
      <c r="AS43" s="10" t="n">
        <f aca="false">IF(AR42&lt;&gt;AR43,AS42+1,AS42)</f>
        <v>1</v>
      </c>
      <c r="AU43" s="67"/>
      <c r="AV43" s="13" t="str">
        <f aca="false">IF(ISNUMBER(LARGE(AU:AU,ROW()-2)),LARGE(AU:AU,ROW()-2),"")</f>
        <v/>
      </c>
      <c r="AW43" s="10" t="n">
        <f aca="false">IF(AV43&lt;&gt;0,IF(AV42&lt;&gt;AV43,AW42+1,AW42),"")</f>
        <v>1</v>
      </c>
      <c r="AX43" s="68"/>
      <c r="AY43" s="69"/>
      <c r="AZ43" s="68"/>
      <c r="BA43" s="10" t="str">
        <f aca="false">IF(ISNUMBER(SMALL(P:P,ROW()-2)),SMALL(P:P,ROW()-2),"")</f>
        <v/>
      </c>
      <c r="BB43" s="10" t="n">
        <f aca="false">IF(BA42&lt;&gt;BA43,BB42+1,BB42)</f>
        <v>28</v>
      </c>
      <c r="BC43" s="68"/>
      <c r="BE43" s="10" t="n">
        <f aca="false">IF(ISNUMBER(SMALL(R:R,ROW()-2)),SMALL(R:R,ROW()-2),"")</f>
        <v>20</v>
      </c>
      <c r="BF43" s="10" t="n">
        <f aca="false">IF(BE42&lt;&gt;BE43,BF42+1,BF42)</f>
        <v>15</v>
      </c>
      <c r="BI43" s="68"/>
      <c r="BJ43" s="85"/>
      <c r="BK43" s="71"/>
      <c r="BL43" s="72"/>
      <c r="BM43" s="72"/>
      <c r="BN43" s="72"/>
      <c r="BO43" s="72"/>
      <c r="BP43" s="72"/>
      <c r="BQ43" s="73"/>
      <c r="BR43" s="73"/>
      <c r="BS43" s="16" t="str">
        <f aca="false">IF(ISNUMBER(SMALL(BQ:BQ,ROW()-2)),SMALL(BQ:BQ,ROW()-2),"")</f>
        <v/>
      </c>
      <c r="BT43" s="10" t="n">
        <f aca="false">IF(BS42&lt;&gt;BS43,BT42+1,BT42)</f>
        <v>32</v>
      </c>
      <c r="BW43" s="10" t="n">
        <f aca="false">IF(ISNUMBER(LARGE(H:H,ROW()-2)),LARGE(H:H,ROW()-2),"")</f>
        <v>7</v>
      </c>
      <c r="BX43" s="10" t="n">
        <f aca="false">IF(BW42&lt;&gt;BW43,BX42+1,BX42)</f>
        <v>4</v>
      </c>
      <c r="BZ43" s="12" t="n">
        <f aca="false">VLOOKUP(H43,BW:BX,2,0)</f>
        <v>5</v>
      </c>
      <c r="CD43" s="12"/>
      <c r="CE43" s="12"/>
      <c r="CF43" s="12" t="n">
        <f aca="false">VLOOKUP(F43,AF:AG,2,0)</f>
        <v>6</v>
      </c>
      <c r="CG43" s="86"/>
      <c r="CH43" s="44" t="str">
        <f aca="false">IF(ISNUMBER(J43),VLOOKUP(J43,AI:AJ,2,0),"")</f>
        <v> </v>
      </c>
      <c r="CI43" s="12"/>
      <c r="CJ43" s="12"/>
      <c r="CK43" s="12"/>
      <c r="CL43" s="30"/>
      <c r="CM43" s="30"/>
      <c r="CN43" s="30"/>
      <c r="CO43" s="30"/>
      <c r="CP43" s="30"/>
      <c r="CQ43" s="30"/>
      <c r="CR43" s="30"/>
      <c r="CS43" s="30"/>
      <c r="CT43" s="30"/>
      <c r="CU43" s="30"/>
      <c r="CV43" s="30"/>
      <c r="CW43" s="30"/>
    </row>
    <row r="44" customFormat="false" ht="12" hidden="false" customHeight="true" outlineLevel="0" collapsed="false">
      <c r="A44" s="80"/>
      <c r="B44" s="80" t="n">
        <f aca="false">IF(MOD(ROW(),3)=2,((ROW()+1)/3)-1,"")</f>
        <v>14</v>
      </c>
      <c r="C44" s="51" t="str">
        <f aca="false">CONCATENATE(B44,"C")</f>
        <v>14C</v>
      </c>
      <c r="D44" s="52" t="s">
        <v>88</v>
      </c>
      <c r="E44" s="81"/>
      <c r="F44" s="54" t="n">
        <v>16</v>
      </c>
      <c r="G44" s="55" t="n">
        <f aca="false">IF(ISBLANK(F44),"",IF(F44=0,$CE$2,CF44))</f>
        <v>9</v>
      </c>
      <c r="H44" s="54" t="n">
        <v>8</v>
      </c>
      <c r="I44" s="55" t="n">
        <f aca="false">IF(ISBLANK(H44),"",IF(H44=0,$BY$2,BZ44))</f>
        <v>3</v>
      </c>
      <c r="J44" s="54" t="n">
        <v>0</v>
      </c>
      <c r="K44" s="55" t="n">
        <f aca="false">IF(ISBLANK(J44),"",IF(J44=0,$CJ$2,CH44))</f>
        <v>1</v>
      </c>
      <c r="L44" s="54" t="n">
        <v>4</v>
      </c>
      <c r="M44" s="55" t="n">
        <f aca="false">IF(ISNUMBER(L44),VLOOKUP(L44,AL:AM,2,0),"")</f>
        <v>5</v>
      </c>
      <c r="N44" s="82"/>
      <c r="O44" s="83"/>
      <c r="P44" s="87"/>
      <c r="Q44" s="60"/>
      <c r="R44" s="55" t="n">
        <f aca="false">IF(ISNUMBER(G44),IF(ISNUMBER(K44),IF(ISNUMBER(M44),SUM(G44,I44,K44,M44),""),""),"")</f>
        <v>18</v>
      </c>
      <c r="S44" s="61" t="n">
        <f aca="false">IF(ISNUMBER(R44),VLOOKUP(AA44,AB:AC,2,0),"")</f>
        <v>30</v>
      </c>
      <c r="T44" s="92"/>
      <c r="U44" s="93"/>
      <c r="V44" s="93"/>
      <c r="W44" s="25" t="n">
        <f aca="false">G44</f>
        <v>9</v>
      </c>
      <c r="X44" s="64" t="n">
        <f aca="false">K44</f>
        <v>1</v>
      </c>
      <c r="Y44" s="65" t="n">
        <f aca="false">M44</f>
        <v>5</v>
      </c>
      <c r="Z44" s="66" t="n">
        <f aca="false">I44</f>
        <v>3</v>
      </c>
      <c r="AA44" s="16" t="n">
        <f aca="false">IF(ISNUMBER(R44),CONCATENATE(R44+100,W44+100,Z44+100,X44+100,Y44+100)+0,"")</f>
        <v>118109103101105</v>
      </c>
      <c r="AB44" s="16" t="n">
        <f aca="false">IF(ISNUMBER(SMALL(AA:AA,ROW()-2)),SMALL(AA:AA,ROW()-2),"")</f>
        <v>120106106101107</v>
      </c>
      <c r="AC44" s="10" t="n">
        <f aca="false">IF(AB43&lt;&gt;AB44,AC43+1,AC43)</f>
        <v>40</v>
      </c>
      <c r="AF44" s="10" t="n">
        <f aca="false">IF(ISNUMBER(LARGE(F:F,ROW()-2)),LARGE(F:F,ROW()-2),"")</f>
        <v>18</v>
      </c>
      <c r="AG44" s="10" t="n">
        <f aca="false">IF(AF43&lt;&gt;AF44,AG43+1,AG43)</f>
        <v>7</v>
      </c>
      <c r="AI44" s="10" t="n">
        <f aca="false">IF(ISNUMBER(SMALL(J:J,ROW()-2)),SMALL(J:J,ROW()-2),"")</f>
        <v>0</v>
      </c>
      <c r="AJ44" s="10" t="n">
        <f aca="false">IF(AI43&lt;&gt;AI44,AJ43+1,AJ43)</f>
        <v>1</v>
      </c>
      <c r="AL44" s="10" t="n">
        <f aca="false">IF(ISNUMBER(SMALL(L:L,ROW()-2)),SMALL(L:L,ROW()-2),"")</f>
        <v>6</v>
      </c>
      <c r="AM44" s="10" t="n">
        <f aca="false">IF(AL43&lt;&gt;AL44,AM43+1,AM43)</f>
        <v>7</v>
      </c>
      <c r="AO44" s="10" t="str">
        <f aca="false">IF(ISNUMBER(LARGE(N:N,ROW()-2)),LARGE(N:N,ROW()-2),"")</f>
        <v/>
      </c>
      <c r="AP44" s="10" t="n">
        <f aca="false">IF(AO43&lt;&gt;AO44,AP43+1,AP43)</f>
        <v>12</v>
      </c>
      <c r="AR44" s="10" t="str">
        <f aca="false">IF(ISNUMBER(SMALL(#REF!,ROW()-2)),SMALL(#REF!,ROW()-2),"")</f>
        <v/>
      </c>
      <c r="AS44" s="10" t="n">
        <f aca="false">IF(AR43&lt;&gt;AR44,AS43+1,AS43)</f>
        <v>1</v>
      </c>
      <c r="AU44" s="67"/>
      <c r="AV44" s="13" t="str">
        <f aca="false">IF(ISNUMBER(LARGE(AU:AU,ROW()-2)),LARGE(AU:AU,ROW()-2),"")</f>
        <v/>
      </c>
      <c r="AW44" s="10" t="n">
        <f aca="false">IF(AV44&lt;&gt;0,IF(AV43&lt;&gt;AV44,AW43+1,AW43),"")</f>
        <v>1</v>
      </c>
      <c r="AX44" s="68"/>
      <c r="AY44" s="69"/>
      <c r="AZ44" s="68"/>
      <c r="BA44" s="10" t="str">
        <f aca="false">IF(ISNUMBER(SMALL(P:P,ROW()-2)),SMALL(P:P,ROW()-2),"")</f>
        <v/>
      </c>
      <c r="BB44" s="10" t="n">
        <f aca="false">IF(BA43&lt;&gt;BA44,BB43+1,BB43)</f>
        <v>28</v>
      </c>
      <c r="BC44" s="68"/>
      <c r="BE44" s="10" t="n">
        <f aca="false">IF(ISNUMBER(SMALL(R:R,ROW()-2)),SMALL(R:R,ROW()-2),"")</f>
        <v>20</v>
      </c>
      <c r="BF44" s="10" t="n">
        <f aca="false">IF(BE43&lt;&gt;BE44,BF43+1,BF43)</f>
        <v>15</v>
      </c>
      <c r="BI44" s="68"/>
      <c r="BJ44" s="85"/>
      <c r="BK44" s="71"/>
      <c r="BL44" s="72"/>
      <c r="BM44" s="72"/>
      <c r="BN44" s="72"/>
      <c r="BO44" s="72"/>
      <c r="BP44" s="72"/>
      <c r="BQ44" s="73"/>
      <c r="BR44" s="73"/>
      <c r="BS44" s="16" t="str">
        <f aca="false">IF(ISNUMBER(SMALL(BQ:BQ,ROW()-2)),SMALL(BQ:BQ,ROW()-2),"")</f>
        <v/>
      </c>
      <c r="BT44" s="10" t="n">
        <f aca="false">IF(BS43&lt;&gt;BS44,BT43+1,BT43)</f>
        <v>32</v>
      </c>
      <c r="BW44" s="10" t="n">
        <f aca="false">IF(ISNUMBER(LARGE(H:H,ROW()-2)),LARGE(H:H,ROW()-2),"")</f>
        <v>7</v>
      </c>
      <c r="BX44" s="10" t="n">
        <f aca="false">IF(BW43&lt;&gt;BW44,BX43+1,BX43)</f>
        <v>4</v>
      </c>
      <c r="BZ44" s="12" t="n">
        <f aca="false">VLOOKUP(H44,BW:BX,2,0)</f>
        <v>3</v>
      </c>
      <c r="CD44" s="12"/>
      <c r="CE44" s="12"/>
      <c r="CF44" s="12" t="n">
        <f aca="false">VLOOKUP(F44,AF:AG,2,0)</f>
        <v>9</v>
      </c>
      <c r="CG44" s="86"/>
      <c r="CH44" s="44" t="str">
        <f aca="false">IF(ISNUMBER(J44),VLOOKUP(J44,AI:AJ,2,0),"")</f>
        <v> </v>
      </c>
      <c r="CI44" s="12"/>
      <c r="CJ44" s="12"/>
      <c r="CK44" s="12"/>
      <c r="CL44" s="30"/>
      <c r="CM44" s="30"/>
      <c r="CN44" s="30"/>
      <c r="CO44" s="30"/>
      <c r="CP44" s="30"/>
      <c r="CQ44" s="30"/>
      <c r="CR44" s="30"/>
      <c r="CS44" s="30"/>
      <c r="CT44" s="30"/>
      <c r="CU44" s="30"/>
      <c r="CV44" s="30"/>
      <c r="CW44" s="30"/>
    </row>
    <row r="45" customFormat="false" ht="12" hidden="false" customHeight="true" outlineLevel="0" collapsed="false">
      <c r="A45" s="80"/>
      <c r="B45" s="80" t="str">
        <f aca="false">IF(MOD(ROW(),3)=2,((ROW()+1)/3)-1,"")</f>
        <v/>
      </c>
      <c r="C45" s="51" t="str">
        <f aca="false">CONCATENATE(B47,"A")</f>
        <v>15A</v>
      </c>
      <c r="D45" s="52" t="s">
        <v>89</v>
      </c>
      <c r="E45" s="81" t="s">
        <v>90</v>
      </c>
      <c r="F45" s="54" t="n">
        <v>17</v>
      </c>
      <c r="G45" s="55" t="n">
        <f aca="false">IF(ISBLANK(F45),"",IF(F45=0,$CE$2,CF45))</f>
        <v>8</v>
      </c>
      <c r="H45" s="54" t="n">
        <v>4</v>
      </c>
      <c r="I45" s="55" t="n">
        <f aca="false">IF(ISBLANK(H45),"",IF(H45=0,$BY$2,BZ45))</f>
        <v>7</v>
      </c>
      <c r="J45" s="54" t="n">
        <v>3</v>
      </c>
      <c r="K45" s="55" t="n">
        <f aca="false">IF(ISBLANK(J45),"",IF(J45=0,$CJ$2,CH45))</f>
        <v>2</v>
      </c>
      <c r="L45" s="54" t="n">
        <v>6</v>
      </c>
      <c r="M45" s="56" t="n">
        <f aca="false">IF(ISNUMBER(L45),VLOOKUP(L45,AL:AM,2,0),"")</f>
        <v>7</v>
      </c>
      <c r="N45" s="82" t="n">
        <v>12</v>
      </c>
      <c r="O45" s="87" t="n">
        <f aca="false">IF(ISBLANK(N45),"",IF(N45=0,$CF$2,CG45))</f>
        <v>8</v>
      </c>
      <c r="P45" s="87" t="n">
        <f aca="false">IF(ISNUMBER(O45),IF(ISNUMBER(O45),IF(ISNUMBER(O45),O45+G45+G46+G47+I45+I46+I47+K45+K46+K47+M45+M46+M47,""),""),"")</f>
        <v>82</v>
      </c>
      <c r="Q45" s="60" t="n">
        <f aca="false">IF(ISNUMBER(P45),VLOOKUP(BQ45,BS:BT,2,0),"")</f>
        <v>23</v>
      </c>
      <c r="R45" s="55" t="n">
        <f aca="false">IF(ISNUMBER(G45),IF(ISNUMBER(K45),IF(ISNUMBER(M45),SUM(G45,I45,K45,M45),""),""),"")</f>
        <v>24</v>
      </c>
      <c r="S45" s="61" t="n">
        <f aca="false">IF(ISNUMBER(R45),VLOOKUP(AA45,AB:AC,2,0),"")</f>
        <v>56</v>
      </c>
      <c r="T45" s="92"/>
      <c r="U45" s="93"/>
      <c r="V45" s="93"/>
      <c r="W45" s="25" t="n">
        <f aca="false">G45</f>
        <v>8</v>
      </c>
      <c r="X45" s="64" t="n">
        <f aca="false">K45</f>
        <v>2</v>
      </c>
      <c r="Y45" s="65" t="n">
        <f aca="false">M45</f>
        <v>7</v>
      </c>
      <c r="Z45" s="66" t="n">
        <f aca="false">I45</f>
        <v>7</v>
      </c>
      <c r="AA45" s="16" t="n">
        <f aca="false">IF(ISNUMBER(R45),CONCATENATE(R45+100,W45+100,Z45+100,X45+100,Y45+100)+0,"")</f>
        <v>124108107102107</v>
      </c>
      <c r="AB45" s="16" t="n">
        <f aca="false">IF(ISNUMBER(SMALL(AA:AA,ROW()-2)),SMALL(AA:AA,ROW()-2),"")</f>
        <v>120107105101107</v>
      </c>
      <c r="AC45" s="10" t="n">
        <f aca="false">IF(AB44&lt;&gt;AB45,AC44+1,AC44)</f>
        <v>41</v>
      </c>
      <c r="AF45" s="10" t="n">
        <f aca="false">IF(ISNUMBER(LARGE(F:F,ROW()-2)),LARGE(F:F,ROW()-2),"")</f>
        <v>18</v>
      </c>
      <c r="AG45" s="10" t="n">
        <f aca="false">IF(AF44&lt;&gt;AF45,AG44+1,AG44)</f>
        <v>7</v>
      </c>
      <c r="AI45" s="10" t="n">
        <f aca="false">IF(ISNUMBER(SMALL(J:J,ROW()-2)),SMALL(J:J,ROW()-2),"")</f>
        <v>0</v>
      </c>
      <c r="AJ45" s="10" t="n">
        <f aca="false">IF(AI44&lt;&gt;AI45,AJ44+1,AJ44)</f>
        <v>1</v>
      </c>
      <c r="AL45" s="10" t="n">
        <f aca="false">IF(ISNUMBER(SMALL(L:L,ROW()-2)),SMALL(L:L,ROW()-2),"")</f>
        <v>6</v>
      </c>
      <c r="AM45" s="10" t="n">
        <f aca="false">IF(AL44&lt;&gt;AL45,AM44+1,AM44)</f>
        <v>7</v>
      </c>
      <c r="AO45" s="10" t="str">
        <f aca="false">IF(ISNUMBER(LARGE(N:N,ROW()-2)),LARGE(N:N,ROW()-2),"")</f>
        <v/>
      </c>
      <c r="AP45" s="10" t="n">
        <f aca="false">IF(AO44&lt;&gt;AO45,AP44+1,AP44)</f>
        <v>12</v>
      </c>
      <c r="AR45" s="10" t="str">
        <f aca="false">IF(ISNUMBER(SMALL(#REF!,ROW()-2)),SMALL(#REF!,ROW()-2),"")</f>
        <v/>
      </c>
      <c r="AS45" s="10" t="n">
        <f aca="false">IF(AR44&lt;&gt;AR45,AS44+1,AS44)</f>
        <v>1</v>
      </c>
      <c r="AU45" s="67" t="e">
        <f aca="false">IF(#REF!,#REF!+0,)</f>
        <v>#REF!</v>
      </c>
      <c r="AV45" s="13" t="str">
        <f aca="false">IF(ISNUMBER(LARGE(AU:AU,ROW()-2)),LARGE(AU:AU,ROW()-2),"")</f>
        <v/>
      </c>
      <c r="AW45" s="10" t="n">
        <f aca="false">IF(AV45&lt;&gt;0,IF(AV44&lt;&gt;AV45,AW44+1,AW44),"")</f>
        <v>1</v>
      </c>
      <c r="AX45" s="68" t="str">
        <f aca="false">IF(ISNUMBER(AU45),VLOOKUP(AU45,AV:AW,2,0),"")</f>
        <v/>
      </c>
      <c r="AY45" s="69"/>
      <c r="AZ45" s="68" t="n">
        <f aca="false">P45</f>
        <v>82</v>
      </c>
      <c r="BA45" s="10" t="str">
        <f aca="false">IF(ISNUMBER(SMALL(P:P,ROW()-2)),SMALL(P:P,ROW()-2),"")</f>
        <v/>
      </c>
      <c r="BB45" s="10" t="n">
        <f aca="false">IF(BA44&lt;&gt;BA45,BB44+1,BB44)</f>
        <v>28</v>
      </c>
      <c r="BC45" s="68" t="n">
        <f aca="false">IF(ISNUMBER(AZ45),VLOOKUP(AZ45,BA:BB,2,0),"")</f>
        <v>19</v>
      </c>
      <c r="BE45" s="10" t="n">
        <f aca="false">IF(ISNUMBER(SMALL(R:R,ROW()-2)),SMALL(R:R,ROW()-2),"")</f>
        <v>20</v>
      </c>
      <c r="BF45" s="10" t="n">
        <f aca="false">IF(BE44&lt;&gt;BE45,BF44+1,BF44)</f>
        <v>15</v>
      </c>
      <c r="BI45" s="68" t="n">
        <f aca="false">P45</f>
        <v>82</v>
      </c>
      <c r="BJ45" s="85" t="n">
        <f aca="false">SUM(G45,G46,G47)</f>
        <v>28</v>
      </c>
      <c r="BK45" s="71" t="n">
        <f aca="false">SUM(I45,I46,I47)</f>
        <v>16</v>
      </c>
      <c r="BL45" s="72" t="n">
        <f aca="false">SUM(M45,M46,M47)</f>
        <v>26</v>
      </c>
      <c r="BM45" s="72" t="n">
        <f aca="false">O45</f>
        <v>8</v>
      </c>
      <c r="BN45" s="72" t="e">
        <f aca="false">#REF!</f>
        <v>#REF!</v>
      </c>
      <c r="BO45" s="72" t="n">
        <f aca="false">SUM(K45,K46,K47)</f>
        <v>4</v>
      </c>
      <c r="BP45" s="72" t="e">
        <f aca="false">#REF!</f>
        <v>#REF!</v>
      </c>
      <c r="BQ45" s="73" t="n">
        <f aca="false">IF(ISNUMBER(P45),CONCATENATE(BI45+100,BJ45+100,BK45+100,BO45+100,BL45+100,BM45+100)+0,"")</f>
        <v>1.82128116104126E+017</v>
      </c>
      <c r="BR45" s="73" t="str">
        <f aca="false">IF(ISNUMBER(SMALL(BQ:BQ,ROW()-2)),SMALL(BQ:BQ,ROW()-2),"")</f>
        <v/>
      </c>
      <c r="BS45" s="16" t="str">
        <f aca="false">IF(ISNUMBER(SMALL(BQ:BQ,ROW()-2)),SMALL(BQ:BQ,ROW()-2),"")</f>
        <v/>
      </c>
      <c r="BT45" s="10" t="n">
        <f aca="false">IF(BS44&lt;&gt;BS45,BT44+1,BT44)</f>
        <v>32</v>
      </c>
      <c r="BW45" s="10" t="n">
        <f aca="false">IF(ISNUMBER(LARGE(H:H,ROW()-2)),LARGE(H:H,ROW()-2),"")</f>
        <v>7</v>
      </c>
      <c r="BX45" s="10" t="n">
        <f aca="false">IF(BW44&lt;&gt;BW45,BX44+1,BX44)</f>
        <v>4</v>
      </c>
      <c r="BZ45" s="12" t="n">
        <f aca="false">VLOOKUP(H45,BW:BX,2,0)</f>
        <v>7</v>
      </c>
      <c r="CD45" s="12"/>
      <c r="CE45" s="12"/>
      <c r="CF45" s="12" t="n">
        <f aca="false">VLOOKUP(F45,AF:AG,2,0)</f>
        <v>8</v>
      </c>
      <c r="CG45" s="74" t="n">
        <f aca="false">VLOOKUP(N45,AO:AP,2,0)</f>
        <v>8</v>
      </c>
      <c r="CH45" s="44" t="n">
        <f aca="false">IF(ISNUMBER(J45),VLOOKUP(J45,AI:AJ,2,0),"")</f>
        <v>2</v>
      </c>
      <c r="CI45" s="12"/>
      <c r="CJ45" s="12"/>
      <c r="CK45" s="12"/>
      <c r="CL45" s="30"/>
      <c r="CM45" s="30"/>
      <c r="CN45" s="30"/>
      <c r="CO45" s="30"/>
      <c r="CP45" s="30"/>
      <c r="CQ45" s="30"/>
      <c r="CR45" s="30"/>
      <c r="CS45" s="30"/>
      <c r="CT45" s="30"/>
      <c r="CU45" s="30"/>
      <c r="CV45" s="30"/>
      <c r="CW45" s="30"/>
    </row>
    <row r="46" customFormat="false" ht="12" hidden="false" customHeight="true" outlineLevel="0" collapsed="false">
      <c r="A46" s="80"/>
      <c r="B46" s="80" t="str">
        <f aca="false">IF(MOD(ROW(),3)=2,((ROW()+1)/3)-1,"")</f>
        <v/>
      </c>
      <c r="C46" s="51" t="str">
        <f aca="false">CONCATENATE(B47,"B")</f>
        <v>15B</v>
      </c>
      <c r="D46" s="52" t="s">
        <v>91</v>
      </c>
      <c r="E46" s="81"/>
      <c r="F46" s="54" t="n">
        <v>16</v>
      </c>
      <c r="G46" s="55" t="n">
        <f aca="false">IF(ISBLANK(F46),"",IF(F46=0,$CE$2,CF46))</f>
        <v>9</v>
      </c>
      <c r="H46" s="54" t="n">
        <v>7</v>
      </c>
      <c r="I46" s="55" t="n">
        <f aca="false">IF(ISBLANK(H46),"",IF(H46=0,$BY$2,BZ46))</f>
        <v>4</v>
      </c>
      <c r="J46" s="54" t="n">
        <v>0</v>
      </c>
      <c r="K46" s="55" t="n">
        <f aca="false">IF(ISBLANK(J46),"",IF(J46=0,$CJ$2,CH46))</f>
        <v>1</v>
      </c>
      <c r="L46" s="54" t="n">
        <v>8</v>
      </c>
      <c r="M46" s="55" t="n">
        <f aca="false">IF(ISNUMBER(L46),VLOOKUP(L46,AL:AM,2,0),"")</f>
        <v>9</v>
      </c>
      <c r="N46" s="82"/>
      <c r="O46" s="87"/>
      <c r="P46" s="87"/>
      <c r="Q46" s="60"/>
      <c r="R46" s="55" t="n">
        <f aca="false">IF(ISNUMBER(G46),IF(ISNUMBER(K46),IF(ISNUMBER(M46),SUM(G46,I46,K46,M46),""),""),"")</f>
        <v>23</v>
      </c>
      <c r="S46" s="61" t="n">
        <f aca="false">IF(ISNUMBER(R46),VLOOKUP(AA46,AB:AC,2,0),"")</f>
        <v>54</v>
      </c>
      <c r="T46" s="92"/>
      <c r="U46" s="93"/>
      <c r="V46" s="93"/>
      <c r="W46" s="25" t="n">
        <f aca="false">G46</f>
        <v>9</v>
      </c>
      <c r="X46" s="64" t="n">
        <f aca="false">K46</f>
        <v>1</v>
      </c>
      <c r="Y46" s="65" t="n">
        <f aca="false">M46</f>
        <v>9</v>
      </c>
      <c r="Z46" s="66" t="n">
        <f aca="false">I46</f>
        <v>4</v>
      </c>
      <c r="AA46" s="16" t="n">
        <f aca="false">IF(ISNUMBER(R46),CONCATENATE(R46+100,W46+100,Z46+100,X46+100,Y46+100)+0,"")</f>
        <v>123109104101109</v>
      </c>
      <c r="AB46" s="16" t="n">
        <f aca="false">IF(ISNUMBER(SMALL(AA:AA,ROW()-2)),SMALL(AA:AA,ROW()-2),"")</f>
        <v>120109103101107</v>
      </c>
      <c r="AC46" s="10" t="n">
        <f aca="false">IF(AB45&lt;&gt;AB46,AC45+1,AC45)</f>
        <v>42</v>
      </c>
      <c r="AF46" s="10" t="n">
        <f aca="false">IF(ISNUMBER(LARGE(F:F,ROW()-2)),LARGE(F:F,ROW()-2),"")</f>
        <v>18</v>
      </c>
      <c r="AG46" s="10" t="n">
        <f aca="false">IF(AF45&lt;&gt;AF46,AG45+1,AG45)</f>
        <v>7</v>
      </c>
      <c r="AI46" s="10" t="n">
        <f aca="false">IF(ISNUMBER(SMALL(J:J,ROW()-2)),SMALL(J:J,ROW()-2),"")</f>
        <v>0</v>
      </c>
      <c r="AJ46" s="10" t="n">
        <f aca="false">IF(AI45&lt;&gt;AI46,AJ45+1,AJ45)</f>
        <v>1</v>
      </c>
      <c r="AL46" s="10" t="n">
        <f aca="false">IF(ISNUMBER(SMALL(L:L,ROW()-2)),SMALL(L:L,ROW()-2),"")</f>
        <v>6</v>
      </c>
      <c r="AM46" s="10" t="n">
        <f aca="false">IF(AL45&lt;&gt;AL46,AM45+1,AM45)</f>
        <v>7</v>
      </c>
      <c r="AO46" s="10" t="str">
        <f aca="false">IF(ISNUMBER(LARGE(N:N,ROW()-2)),LARGE(N:N,ROW()-2),"")</f>
        <v/>
      </c>
      <c r="AP46" s="10" t="n">
        <f aca="false">IF(AO45&lt;&gt;AO46,AP45+1,AP45)</f>
        <v>12</v>
      </c>
      <c r="AR46" s="10" t="str">
        <f aca="false">IF(ISNUMBER(SMALL(#REF!,ROW()-2)),SMALL(#REF!,ROW()-2),"")</f>
        <v/>
      </c>
      <c r="AS46" s="10" t="n">
        <f aca="false">IF(AR45&lt;&gt;AR46,AS45+1,AS45)</f>
        <v>1</v>
      </c>
      <c r="AU46" s="67"/>
      <c r="AV46" s="13" t="str">
        <f aca="false">IF(ISNUMBER(LARGE(AU:AU,ROW()-2)),LARGE(AU:AU,ROW()-2),"")</f>
        <v/>
      </c>
      <c r="AW46" s="10" t="n">
        <f aca="false">IF(AV46&lt;&gt;0,IF(AV45&lt;&gt;AV46,AW45+1,AW45),"")</f>
        <v>1</v>
      </c>
      <c r="AX46" s="68"/>
      <c r="AY46" s="69"/>
      <c r="AZ46" s="68"/>
      <c r="BA46" s="10" t="str">
        <f aca="false">IF(ISNUMBER(SMALL(P:P,ROW()-2)),SMALL(P:P,ROW()-2),"")</f>
        <v/>
      </c>
      <c r="BB46" s="10" t="n">
        <f aca="false">IF(BA45&lt;&gt;BA46,BB45+1,BB45)</f>
        <v>28</v>
      </c>
      <c r="BC46" s="68"/>
      <c r="BE46" s="10" t="n">
        <f aca="false">IF(ISNUMBER(SMALL(R:R,ROW()-2)),SMALL(R:R,ROW()-2),"")</f>
        <v>20</v>
      </c>
      <c r="BF46" s="10" t="n">
        <f aca="false">IF(BE45&lt;&gt;BE46,BF45+1,BF45)</f>
        <v>15</v>
      </c>
      <c r="BI46" s="68"/>
      <c r="BJ46" s="85"/>
      <c r="BK46" s="71"/>
      <c r="BL46" s="72"/>
      <c r="BM46" s="72"/>
      <c r="BN46" s="72"/>
      <c r="BO46" s="72"/>
      <c r="BP46" s="72"/>
      <c r="BQ46" s="73"/>
      <c r="BR46" s="73"/>
      <c r="BS46" s="16" t="str">
        <f aca="false">IF(ISNUMBER(SMALL(BQ:BQ,ROW()-2)),SMALL(BQ:BQ,ROW()-2),"")</f>
        <v/>
      </c>
      <c r="BT46" s="10" t="n">
        <f aca="false">IF(BS45&lt;&gt;BS46,BT45+1,BT45)</f>
        <v>32</v>
      </c>
      <c r="BW46" s="10" t="n">
        <f aca="false">IF(ISNUMBER(LARGE(H:H,ROW()-2)),LARGE(H:H,ROW()-2),"")</f>
        <v>7</v>
      </c>
      <c r="BX46" s="10" t="n">
        <f aca="false">IF(BW45&lt;&gt;BW46,BX45+1,BX45)</f>
        <v>4</v>
      </c>
      <c r="BZ46" s="12" t="n">
        <f aca="false">VLOOKUP(H46,BW:BX,2,0)</f>
        <v>4</v>
      </c>
      <c r="CD46" s="12"/>
      <c r="CE46" s="12"/>
      <c r="CF46" s="12" t="n">
        <f aca="false">VLOOKUP(F46,AF:AG,2,0)</f>
        <v>9</v>
      </c>
      <c r="CG46" s="74"/>
      <c r="CH46" s="44" t="str">
        <f aca="false">IF(ISNUMBER(J46),VLOOKUP(J46,AI:AJ,2,0),"")</f>
        <v> </v>
      </c>
      <c r="CI46" s="12"/>
      <c r="CJ46" s="12"/>
      <c r="CK46" s="12"/>
      <c r="CL46" s="30"/>
      <c r="CM46" s="30"/>
      <c r="CN46" s="30"/>
      <c r="CO46" s="30"/>
      <c r="CP46" s="30"/>
      <c r="CQ46" s="30"/>
      <c r="CR46" s="30"/>
      <c r="CS46" s="30"/>
      <c r="CT46" s="30"/>
      <c r="CU46" s="30"/>
      <c r="CV46" s="30"/>
      <c r="CW46" s="30"/>
    </row>
    <row r="47" customFormat="false" ht="12" hidden="false" customHeight="true" outlineLevel="0" collapsed="false">
      <c r="A47" s="80"/>
      <c r="B47" s="80" t="n">
        <f aca="false">IF(MOD(ROW(),3)=2,((ROW()+1)/3)-1,"")</f>
        <v>15</v>
      </c>
      <c r="C47" s="51" t="str">
        <f aca="false">CONCATENATE(B47,"C")</f>
        <v>15C</v>
      </c>
      <c r="D47" s="52" t="s">
        <v>92</v>
      </c>
      <c r="E47" s="81"/>
      <c r="F47" s="54" t="n">
        <v>14</v>
      </c>
      <c r="G47" s="55" t="n">
        <f aca="false">IF(ISBLANK(F47),"",IF(F47=0,$CE$2,CF47))</f>
        <v>11</v>
      </c>
      <c r="H47" s="54" t="n">
        <v>6</v>
      </c>
      <c r="I47" s="55" t="n">
        <f aca="false">IF(ISBLANK(H47),"",IF(H47=0,$BY$2,BZ47))</f>
        <v>5</v>
      </c>
      <c r="J47" s="54" t="n">
        <v>0</v>
      </c>
      <c r="K47" s="55" t="n">
        <f aca="false">IF(ISBLANK(J47),"",IF(J47=0,$CJ$2,CH47))</f>
        <v>1</v>
      </c>
      <c r="L47" s="54" t="n">
        <v>9</v>
      </c>
      <c r="M47" s="55" t="n">
        <f aca="false">IF(ISNUMBER(L47),VLOOKUP(L47,AL:AM,2,0),"")</f>
        <v>10</v>
      </c>
      <c r="N47" s="82"/>
      <c r="O47" s="87"/>
      <c r="P47" s="87"/>
      <c r="Q47" s="60"/>
      <c r="R47" s="55" t="n">
        <f aca="false">IF(ISNUMBER(G47),IF(ISNUMBER(K47),IF(ISNUMBER(M47),SUM(G47,I47,K47,M47),""),""),"")</f>
        <v>27</v>
      </c>
      <c r="S47" s="61" t="n">
        <f aca="false">IF(ISNUMBER(R47),VLOOKUP(AA47,AB:AC,2,0),"")</f>
        <v>68</v>
      </c>
      <c r="T47" s="92"/>
      <c r="U47" s="93"/>
      <c r="V47" s="93"/>
      <c r="W47" s="25" t="n">
        <f aca="false">G47</f>
        <v>11</v>
      </c>
      <c r="X47" s="64" t="n">
        <f aca="false">K47</f>
        <v>1</v>
      </c>
      <c r="Y47" s="65" t="n">
        <f aca="false">M47</f>
        <v>10</v>
      </c>
      <c r="Z47" s="66" t="n">
        <f aca="false">I47</f>
        <v>5</v>
      </c>
      <c r="AA47" s="16" t="n">
        <f aca="false">IF(ISNUMBER(R47),CONCATENATE(R47+100,W47+100,Z47+100,X47+100,Y47+100)+0,"")</f>
        <v>127111105101110</v>
      </c>
      <c r="AB47" s="16" t="n">
        <f aca="false">IF(ISNUMBER(SMALL(AA:AA,ROW()-2)),SMALL(AA:AA,ROW()-2),"")</f>
        <v>121107104101109</v>
      </c>
      <c r="AC47" s="10" t="n">
        <f aca="false">IF(AB46&lt;&gt;AB47,AC46+1,AC46)</f>
        <v>43</v>
      </c>
      <c r="AF47" s="10" t="n">
        <f aca="false">IF(ISNUMBER(LARGE(F:F,ROW()-2)),LARGE(F:F,ROW()-2),"")</f>
        <v>18</v>
      </c>
      <c r="AG47" s="10" t="n">
        <f aca="false">IF(AF46&lt;&gt;AF47,AG46+1,AG46)</f>
        <v>7</v>
      </c>
      <c r="AI47" s="10" t="n">
        <f aca="false">IF(ISNUMBER(SMALL(J:J,ROW()-2)),SMALL(J:J,ROW()-2),"")</f>
        <v>0</v>
      </c>
      <c r="AJ47" s="10" t="n">
        <f aca="false">IF(AI46&lt;&gt;AI47,AJ46+1,AJ46)</f>
        <v>1</v>
      </c>
      <c r="AL47" s="10" t="n">
        <f aca="false">IF(ISNUMBER(SMALL(L:L,ROW()-2)),SMALL(L:L,ROW()-2),"")</f>
        <v>6</v>
      </c>
      <c r="AM47" s="10" t="n">
        <f aca="false">IF(AL46&lt;&gt;AL47,AM46+1,AM46)</f>
        <v>7</v>
      </c>
      <c r="AO47" s="10" t="str">
        <f aca="false">IF(ISNUMBER(LARGE(N:N,ROW()-2)),LARGE(N:N,ROW()-2),"")</f>
        <v/>
      </c>
      <c r="AP47" s="10" t="n">
        <f aca="false">IF(AO46&lt;&gt;AO47,AP46+1,AP46)</f>
        <v>12</v>
      </c>
      <c r="AR47" s="10" t="str">
        <f aca="false">IF(ISNUMBER(SMALL(#REF!,ROW()-2)),SMALL(#REF!,ROW()-2),"")</f>
        <v/>
      </c>
      <c r="AS47" s="10" t="n">
        <f aca="false">IF(AR46&lt;&gt;AR47,AS46+1,AS46)</f>
        <v>1</v>
      </c>
      <c r="AU47" s="67"/>
      <c r="AV47" s="13" t="str">
        <f aca="false">IF(ISNUMBER(LARGE(AU:AU,ROW()-2)),LARGE(AU:AU,ROW()-2),"")</f>
        <v/>
      </c>
      <c r="AW47" s="10" t="n">
        <f aca="false">IF(AV47&lt;&gt;0,IF(AV46&lt;&gt;AV47,AW46+1,AW46),"")</f>
        <v>1</v>
      </c>
      <c r="AX47" s="68"/>
      <c r="AY47" s="69"/>
      <c r="AZ47" s="68"/>
      <c r="BA47" s="10" t="str">
        <f aca="false">IF(ISNUMBER(SMALL(P:P,ROW()-2)),SMALL(P:P,ROW()-2),"")</f>
        <v/>
      </c>
      <c r="BB47" s="10" t="n">
        <f aca="false">IF(BA46&lt;&gt;BA47,BB46+1,BB46)</f>
        <v>28</v>
      </c>
      <c r="BC47" s="68"/>
      <c r="BE47" s="10" t="n">
        <f aca="false">IF(ISNUMBER(SMALL(R:R,ROW()-2)),SMALL(R:R,ROW()-2),"")</f>
        <v>21</v>
      </c>
      <c r="BF47" s="10" t="n">
        <f aca="false">IF(BE46&lt;&gt;BE47,BF46+1,BF46)</f>
        <v>16</v>
      </c>
      <c r="BI47" s="68"/>
      <c r="BJ47" s="85"/>
      <c r="BK47" s="71"/>
      <c r="BL47" s="72"/>
      <c r="BM47" s="72"/>
      <c r="BN47" s="72"/>
      <c r="BO47" s="72"/>
      <c r="BP47" s="72"/>
      <c r="BQ47" s="73"/>
      <c r="BR47" s="73"/>
      <c r="BS47" s="16" t="str">
        <f aca="false">IF(ISNUMBER(SMALL(BQ:BQ,ROW()-2)),SMALL(BQ:BQ,ROW()-2),"")</f>
        <v/>
      </c>
      <c r="BT47" s="10" t="n">
        <f aca="false">IF(BS46&lt;&gt;BS47,BT46+1,BT46)</f>
        <v>32</v>
      </c>
      <c r="BW47" s="10" t="n">
        <f aca="false">IF(ISNUMBER(LARGE(H:H,ROW()-2)),LARGE(H:H,ROW()-2),"")</f>
        <v>7</v>
      </c>
      <c r="BX47" s="10" t="n">
        <f aca="false">IF(BW46&lt;&gt;BW47,BX46+1,BX46)</f>
        <v>4</v>
      </c>
      <c r="BZ47" s="12" t="n">
        <f aca="false">VLOOKUP(H47,BW:BX,2,0)</f>
        <v>5</v>
      </c>
      <c r="CD47" s="12"/>
      <c r="CE47" s="12"/>
      <c r="CF47" s="12" t="n">
        <f aca="false">VLOOKUP(F47,AF:AG,2,0)</f>
        <v>11</v>
      </c>
      <c r="CG47" s="74"/>
      <c r="CH47" s="44" t="str">
        <f aca="false">IF(ISNUMBER(J47),VLOOKUP(J47,AI:AJ,2,0),"")</f>
        <v> </v>
      </c>
      <c r="CI47" s="12"/>
      <c r="CJ47" s="12"/>
      <c r="CK47" s="12"/>
      <c r="CL47" s="30"/>
      <c r="CM47" s="30"/>
      <c r="CN47" s="30"/>
      <c r="CO47" s="30"/>
      <c r="CP47" s="30"/>
      <c r="CQ47" s="30"/>
      <c r="CR47" s="30"/>
      <c r="CS47" s="30"/>
      <c r="CT47" s="30"/>
      <c r="CU47" s="30"/>
      <c r="CV47" s="30"/>
      <c r="CW47" s="30"/>
    </row>
    <row r="48" customFormat="false" ht="12" hidden="false" customHeight="true" outlineLevel="0" collapsed="false">
      <c r="A48" s="80"/>
      <c r="B48" s="80" t="str">
        <f aca="false">IF(MOD(ROW(),3)=2,((ROW()+1)/3)-1,"")</f>
        <v/>
      </c>
      <c r="C48" s="51" t="str">
        <f aca="false">CONCATENATE(B50,"A")</f>
        <v>16A</v>
      </c>
      <c r="D48" s="52" t="s">
        <v>93</v>
      </c>
      <c r="E48" s="81" t="s">
        <v>94</v>
      </c>
      <c r="F48" s="54" t="n">
        <v>22</v>
      </c>
      <c r="G48" s="55" t="n">
        <f aca="false">IF(ISBLANK(F48),"",IF(F48=0,$CE$2,CF48))</f>
        <v>3</v>
      </c>
      <c r="H48" s="54" t="n">
        <v>8</v>
      </c>
      <c r="I48" s="55" t="n">
        <f aca="false">IF(ISBLANK(H48),"",IF(H48=0,$BY$2,BZ48))</f>
        <v>3</v>
      </c>
      <c r="J48" s="54" t="n">
        <v>0</v>
      </c>
      <c r="K48" s="55" t="n">
        <f aca="false">IF(ISBLANK(J48),"",IF(J48=0,$CJ$2,CH48))</f>
        <v>1</v>
      </c>
      <c r="L48" s="54" t="n">
        <v>5</v>
      </c>
      <c r="M48" s="55" t="n">
        <f aca="false">IF(ISNUMBER(L48),VLOOKUP(L48,AL:AM,2,0),"")</f>
        <v>6</v>
      </c>
      <c r="N48" s="82" t="n">
        <v>17</v>
      </c>
      <c r="O48" s="83" t="n">
        <f aca="false">IF(ISBLANK(N48),"",IF(N48=0,$CF$2,CG48))</f>
        <v>4</v>
      </c>
      <c r="P48" s="87" t="n">
        <f aca="false">IF(ISNUMBER(O48),IF(ISNUMBER(O48),IF(ISNUMBER(O48),O48+G48+G49+G50+I48+I49+I50+K48+K49+K50+M48+M49+M50,""),""),"")</f>
        <v>30</v>
      </c>
      <c r="Q48" s="60" t="n">
        <f aca="false">IF(ISNUMBER(P48),VLOOKUP(BQ48,BS:BT,2,0),"")</f>
        <v>2</v>
      </c>
      <c r="R48" s="55" t="n">
        <f aca="false">IF(ISNUMBER(G48),IF(ISNUMBER(K48),IF(ISNUMBER(M48),SUM(G48,I48,K48,M48),""),""),"")</f>
        <v>13</v>
      </c>
      <c r="S48" s="61" t="n">
        <f aca="false">IF(ISNUMBER(R48),VLOOKUP(AA48,AB:AC,2,0),"")</f>
        <v>12</v>
      </c>
      <c r="T48" s="92"/>
      <c r="U48" s="93"/>
      <c r="V48" s="93"/>
      <c r="W48" s="25" t="n">
        <f aca="false">G48</f>
        <v>3</v>
      </c>
      <c r="X48" s="64" t="n">
        <f aca="false">K48</f>
        <v>1</v>
      </c>
      <c r="Y48" s="65" t="n">
        <f aca="false">M48</f>
        <v>6</v>
      </c>
      <c r="Z48" s="66" t="n">
        <f aca="false">I48</f>
        <v>3</v>
      </c>
      <c r="AA48" s="16" t="n">
        <f aca="false">IF(ISNUMBER(R48),CONCATENATE(R48+100,W48+100,Z48+100,X48+100,Y48+100)+0,"")</f>
        <v>113103103101106</v>
      </c>
      <c r="AB48" s="16" t="n">
        <f aca="false">IF(ISNUMBER(SMALL(AA:AA,ROW()-2)),SMALL(AA:AA,ROW()-2),"")</f>
        <v>121107104101109</v>
      </c>
      <c r="AC48" s="10" t="n">
        <f aca="false">IF(AB47&lt;&gt;AB48,AC47+1,AC47)</f>
        <v>43</v>
      </c>
      <c r="AF48" s="10" t="n">
        <f aca="false">IF(ISNUMBER(LARGE(F:F,ROW()-2)),LARGE(F:F,ROW()-2),"")</f>
        <v>18</v>
      </c>
      <c r="AG48" s="10" t="n">
        <f aca="false">IF(AF47&lt;&gt;AF48,AG47+1,AG47)</f>
        <v>7</v>
      </c>
      <c r="AI48" s="10" t="n">
        <f aca="false">IF(ISNUMBER(SMALL(J:J,ROW()-2)),SMALL(J:J,ROW()-2),"")</f>
        <v>0</v>
      </c>
      <c r="AJ48" s="10" t="n">
        <f aca="false">IF(AI47&lt;&gt;AI48,AJ47+1,AJ47)</f>
        <v>1</v>
      </c>
      <c r="AL48" s="10" t="n">
        <f aca="false">IF(ISNUMBER(SMALL(L:L,ROW()-2)),SMALL(L:L,ROW()-2),"")</f>
        <v>6</v>
      </c>
      <c r="AM48" s="10" t="n">
        <f aca="false">IF(AL47&lt;&gt;AL48,AM47+1,AM47)</f>
        <v>7</v>
      </c>
      <c r="AO48" s="10" t="str">
        <f aca="false">IF(ISNUMBER(LARGE(N:N,ROW()-2)),LARGE(N:N,ROW()-2),"")</f>
        <v/>
      </c>
      <c r="AP48" s="10" t="n">
        <f aca="false">IF(AO47&lt;&gt;AO48,AP47+1,AP47)</f>
        <v>12</v>
      </c>
      <c r="AR48" s="10" t="str">
        <f aca="false">IF(ISNUMBER(SMALL(#REF!,ROW()-2)),SMALL(#REF!,ROW()-2),"")</f>
        <v/>
      </c>
      <c r="AS48" s="10" t="n">
        <f aca="false">IF(AR47&lt;&gt;AR48,AS47+1,AS47)</f>
        <v>1</v>
      </c>
      <c r="AU48" s="67" t="e">
        <f aca="false">IF(#REF!,#REF!+0,)</f>
        <v>#REF!</v>
      </c>
      <c r="AV48" s="13" t="str">
        <f aca="false">IF(ISNUMBER(LARGE(AU:AU,ROW()-2)),LARGE(AU:AU,ROW()-2),"")</f>
        <v/>
      </c>
      <c r="AW48" s="10" t="n">
        <f aca="false">IF(AV48&lt;&gt;0,IF(AV47&lt;&gt;AV48,AW47+1,AW47),"")</f>
        <v>1</v>
      </c>
      <c r="AX48" s="68" t="str">
        <f aca="false">IF(ISNUMBER(AU48),VLOOKUP(AU48,AV:AW,2,0),"")</f>
        <v/>
      </c>
      <c r="AY48" s="69"/>
      <c r="AZ48" s="68" t="n">
        <f aca="false">P48</f>
        <v>30</v>
      </c>
      <c r="BA48" s="10" t="str">
        <f aca="false">IF(ISNUMBER(SMALL(P:P,ROW()-2)),SMALL(P:P,ROW()-2),"")</f>
        <v/>
      </c>
      <c r="BB48" s="10" t="n">
        <f aca="false">IF(BA47&lt;&gt;BA48,BB47+1,BB47)</f>
        <v>28</v>
      </c>
      <c r="BC48" s="68" t="n">
        <f aca="false">IF(ISNUMBER(AZ48),VLOOKUP(AZ48,BA:BB,2,0),"")</f>
        <v>2</v>
      </c>
      <c r="BE48" s="10" t="n">
        <f aca="false">IF(ISNUMBER(SMALL(R:R,ROW()-2)),SMALL(R:R,ROW()-2),"")</f>
        <v>21</v>
      </c>
      <c r="BF48" s="10" t="n">
        <f aca="false">IF(BE47&lt;&gt;BE48,BF47+1,BF47)</f>
        <v>16</v>
      </c>
      <c r="BI48" s="68" t="n">
        <f aca="false">P48</f>
        <v>30</v>
      </c>
      <c r="BJ48" s="85" t="n">
        <f aca="false">SUM(G48,G49,G50)</f>
        <v>6</v>
      </c>
      <c r="BK48" s="71" t="n">
        <f aca="false">SUM(I48,I49,I50)</f>
        <v>8</v>
      </c>
      <c r="BL48" s="72" t="n">
        <f aca="false">SUM(M48,M49,M50)</f>
        <v>9</v>
      </c>
      <c r="BM48" s="72" t="n">
        <f aca="false">O48</f>
        <v>4</v>
      </c>
      <c r="BN48" s="72" t="e">
        <f aca="false">#REF!</f>
        <v>#REF!</v>
      </c>
      <c r="BO48" s="72" t="n">
        <f aca="false">SUM(K48,K49,K50)</f>
        <v>3</v>
      </c>
      <c r="BP48" s="72" t="e">
        <f aca="false">#REF!</f>
        <v>#REF!</v>
      </c>
      <c r="BQ48" s="73" t="n">
        <f aca="false">IF(ISNUMBER(P48),CONCATENATE(BI48+100,BJ48+100,BK48+100,BO48+100,BL48+100,BM48+100)+0,"")</f>
        <v>1.30106108103109E+017</v>
      </c>
      <c r="BR48" s="73" t="str">
        <f aca="false">IF(ISNUMBER(SMALL(BQ:BQ,ROW()-2)),SMALL(BQ:BQ,ROW()-2),"")</f>
        <v/>
      </c>
      <c r="BS48" s="16" t="str">
        <f aca="false">IF(ISNUMBER(SMALL(BQ:BQ,ROW()-2)),SMALL(BQ:BQ,ROW()-2),"")</f>
        <v/>
      </c>
      <c r="BT48" s="10" t="n">
        <f aca="false">IF(BS47&lt;&gt;BS48,BT47+1,BT47)</f>
        <v>32</v>
      </c>
      <c r="BW48" s="10" t="n">
        <f aca="false">IF(ISNUMBER(LARGE(H:H,ROW()-2)),LARGE(H:H,ROW()-2),"")</f>
        <v>7</v>
      </c>
      <c r="BX48" s="10" t="n">
        <f aca="false">IF(BW47&lt;&gt;BW48,BX47+1,BX47)</f>
        <v>4</v>
      </c>
      <c r="BZ48" s="12" t="n">
        <f aca="false">VLOOKUP(H48,BW:BX,2,0)</f>
        <v>3</v>
      </c>
      <c r="CD48" s="12"/>
      <c r="CE48" s="12"/>
      <c r="CF48" s="12" t="n">
        <f aca="false">VLOOKUP(F48,AF:AG,2,0)</f>
        <v>3</v>
      </c>
      <c r="CG48" s="86" t="n">
        <f aca="false">VLOOKUP(N48,AO:AP,2,0)</f>
        <v>4</v>
      </c>
      <c r="CH48" s="44" t="str">
        <f aca="false">IF(ISNUMBER(J48),VLOOKUP(J48,AI:AJ,2,0),"")</f>
        <v> </v>
      </c>
      <c r="CI48" s="12"/>
      <c r="CJ48" s="12"/>
      <c r="CK48" s="12"/>
      <c r="CL48" s="30"/>
      <c r="CM48" s="30"/>
      <c r="CN48" s="30"/>
      <c r="CO48" s="30"/>
      <c r="CP48" s="30"/>
      <c r="CQ48" s="30"/>
      <c r="CR48" s="30"/>
      <c r="CS48" s="30"/>
      <c r="CT48" s="30"/>
      <c r="CU48" s="30"/>
      <c r="CV48" s="30"/>
      <c r="CW48" s="30"/>
    </row>
    <row r="49" customFormat="false" ht="12" hidden="false" customHeight="true" outlineLevel="0" collapsed="false">
      <c r="A49" s="80"/>
      <c r="B49" s="80" t="str">
        <f aca="false">IF(MOD(ROW(),3)=2,((ROW()+1)/3)-1,"")</f>
        <v/>
      </c>
      <c r="C49" s="51" t="str">
        <f aca="false">CONCATENATE(B50,"B")</f>
        <v>16B</v>
      </c>
      <c r="D49" s="52" t="s">
        <v>95</v>
      </c>
      <c r="E49" s="81"/>
      <c r="F49" s="54" t="n">
        <v>24</v>
      </c>
      <c r="G49" s="55" t="n">
        <f aca="false">IF(ISBLANK(F49),"",IF(F49=0,$CE$2,CF49))</f>
        <v>1</v>
      </c>
      <c r="H49" s="54" t="n">
        <v>9</v>
      </c>
      <c r="I49" s="55" t="n">
        <f aca="false">IF(ISBLANK(H49),"",IF(H49=0,$BY$2,BZ49))</f>
        <v>2</v>
      </c>
      <c r="J49" s="54" t="n">
        <v>0</v>
      </c>
      <c r="K49" s="55" t="n">
        <f aca="false">IF(ISBLANK(J49),"",IF(J49=0,$CJ$2,CH49))</f>
        <v>1</v>
      </c>
      <c r="L49" s="54" t="n">
        <v>1</v>
      </c>
      <c r="M49" s="55" t="n">
        <f aca="false">IF(ISNUMBER(L49),VLOOKUP(L49,AL:AM,2,0),"")</f>
        <v>2</v>
      </c>
      <c r="N49" s="82"/>
      <c r="O49" s="83"/>
      <c r="P49" s="87"/>
      <c r="Q49" s="60"/>
      <c r="R49" s="55" t="n">
        <f aca="false">IF(ISNUMBER(G49),IF(ISNUMBER(K49),IF(ISNUMBER(M49),SUM(G49,I49,K49,M49),""),""),"")</f>
        <v>6</v>
      </c>
      <c r="S49" s="61" t="n">
        <f aca="false">IF(ISNUMBER(R49),VLOOKUP(AA49,AB:AC,2,0),"")</f>
        <v>1</v>
      </c>
      <c r="T49" s="92"/>
      <c r="U49" s="93"/>
      <c r="V49" s="93"/>
      <c r="W49" s="25" t="n">
        <f aca="false">G49</f>
        <v>1</v>
      </c>
      <c r="X49" s="64" t="n">
        <f aca="false">K49</f>
        <v>1</v>
      </c>
      <c r="Y49" s="65" t="n">
        <f aca="false">M49</f>
        <v>2</v>
      </c>
      <c r="Z49" s="66" t="n">
        <f aca="false">I49</f>
        <v>2</v>
      </c>
      <c r="AA49" s="16" t="n">
        <f aca="false">IF(ISNUMBER(R49),CONCATENATE(R49+100,W49+100,Z49+100,X49+100,Y49+100)+0,"")</f>
        <v>106101102101102</v>
      </c>
      <c r="AB49" s="16" t="n">
        <f aca="false">IF(ISNUMBER(SMALL(AA:AA,ROW()-2)),SMALL(AA:AA,ROW()-2),"")</f>
        <v>121107105105104</v>
      </c>
      <c r="AC49" s="10" t="n">
        <f aca="false">IF(AB48&lt;&gt;AB49,AC48+1,AC48)</f>
        <v>44</v>
      </c>
      <c r="AF49" s="10" t="n">
        <f aca="false">IF(ISNUMBER(LARGE(F:F,ROW()-2)),LARGE(F:F,ROW()-2),"")</f>
        <v>18</v>
      </c>
      <c r="AG49" s="10" t="n">
        <f aca="false">IF(AF48&lt;&gt;AF49,AG48+1,AG48)</f>
        <v>7</v>
      </c>
      <c r="AI49" s="10" t="n">
        <f aca="false">IF(ISNUMBER(SMALL(J:J,ROW()-2)),SMALL(J:J,ROW()-2),"")</f>
        <v>0</v>
      </c>
      <c r="AJ49" s="10" t="n">
        <f aca="false">IF(AI48&lt;&gt;AI49,AJ48+1,AJ48)</f>
        <v>1</v>
      </c>
      <c r="AL49" s="10" t="n">
        <f aca="false">IF(ISNUMBER(SMALL(L:L,ROW()-2)),SMALL(L:L,ROW()-2),"")</f>
        <v>6</v>
      </c>
      <c r="AM49" s="10" t="n">
        <f aca="false">IF(AL48&lt;&gt;AL49,AM48+1,AM48)</f>
        <v>7</v>
      </c>
      <c r="AO49" s="10" t="str">
        <f aca="false">IF(ISNUMBER(LARGE(N:N,ROW()-2)),LARGE(N:N,ROW()-2),"")</f>
        <v/>
      </c>
      <c r="AP49" s="10" t="n">
        <f aca="false">IF(AO48&lt;&gt;AO49,AP48+1,AP48)</f>
        <v>12</v>
      </c>
      <c r="AR49" s="10" t="str">
        <f aca="false">IF(ISNUMBER(SMALL(#REF!,ROW()-2)),SMALL(#REF!,ROW()-2),"")</f>
        <v/>
      </c>
      <c r="AS49" s="10" t="n">
        <f aca="false">IF(AR48&lt;&gt;AR49,AS48+1,AS48)</f>
        <v>1</v>
      </c>
      <c r="AU49" s="67"/>
      <c r="AV49" s="13" t="str">
        <f aca="false">IF(ISNUMBER(LARGE(AU:AU,ROW()-2)),LARGE(AU:AU,ROW()-2),"")</f>
        <v/>
      </c>
      <c r="AW49" s="10" t="n">
        <f aca="false">IF(AV49&lt;&gt;0,IF(AV48&lt;&gt;AV49,AW48+1,AW48),"")</f>
        <v>1</v>
      </c>
      <c r="AX49" s="68"/>
      <c r="AY49" s="69"/>
      <c r="AZ49" s="68"/>
      <c r="BA49" s="10" t="str">
        <f aca="false">IF(ISNUMBER(SMALL(P:P,ROW()-2)),SMALL(P:P,ROW()-2),"")</f>
        <v/>
      </c>
      <c r="BB49" s="10" t="n">
        <f aca="false">IF(BA48&lt;&gt;BA49,BB48+1,BB48)</f>
        <v>28</v>
      </c>
      <c r="BC49" s="68"/>
      <c r="BE49" s="10" t="n">
        <f aca="false">IF(ISNUMBER(SMALL(R:R,ROW()-2)),SMALL(R:R,ROW()-2),"")</f>
        <v>21</v>
      </c>
      <c r="BF49" s="10" t="n">
        <f aca="false">IF(BE48&lt;&gt;BE49,BF48+1,BF48)</f>
        <v>16</v>
      </c>
      <c r="BI49" s="68"/>
      <c r="BJ49" s="85"/>
      <c r="BK49" s="71"/>
      <c r="BL49" s="72"/>
      <c r="BM49" s="72"/>
      <c r="BN49" s="72"/>
      <c r="BO49" s="72"/>
      <c r="BP49" s="72"/>
      <c r="BQ49" s="73"/>
      <c r="BR49" s="73"/>
      <c r="BS49" s="16" t="str">
        <f aca="false">IF(ISNUMBER(SMALL(BQ:BQ,ROW()-2)),SMALL(BQ:BQ,ROW()-2),"")</f>
        <v/>
      </c>
      <c r="BT49" s="10" t="n">
        <f aca="false">IF(BS48&lt;&gt;BS49,BT48+1,BT48)</f>
        <v>32</v>
      </c>
      <c r="BW49" s="10" t="n">
        <f aca="false">IF(ISNUMBER(LARGE(H:H,ROW()-2)),LARGE(H:H,ROW()-2),"")</f>
        <v>7</v>
      </c>
      <c r="BX49" s="10" t="n">
        <f aca="false">IF(BW48&lt;&gt;BW49,BX48+1,BX48)</f>
        <v>4</v>
      </c>
      <c r="BZ49" s="12" t="n">
        <f aca="false">VLOOKUP(H49,BW:BX,2,0)</f>
        <v>2</v>
      </c>
      <c r="CD49" s="12"/>
      <c r="CE49" s="12"/>
      <c r="CF49" s="12" t="n">
        <f aca="false">VLOOKUP(F49,AF:AG,2,0)</f>
        <v>1</v>
      </c>
      <c r="CG49" s="86"/>
      <c r="CH49" s="44" t="str">
        <f aca="false">IF(ISNUMBER(J49),VLOOKUP(J49,AI:AJ,2,0),"")</f>
        <v> </v>
      </c>
      <c r="CI49" s="12"/>
      <c r="CJ49" s="12"/>
      <c r="CK49" s="12"/>
      <c r="CL49" s="30"/>
      <c r="CM49" s="30"/>
      <c r="CN49" s="30"/>
      <c r="CO49" s="30"/>
      <c r="CP49" s="30"/>
      <c r="CQ49" s="30"/>
      <c r="CR49" s="30"/>
      <c r="CS49" s="30"/>
      <c r="CT49" s="30"/>
      <c r="CU49" s="30"/>
      <c r="CV49" s="30"/>
      <c r="CW49" s="30"/>
    </row>
    <row r="50" customFormat="false" ht="12" hidden="false" customHeight="true" outlineLevel="0" collapsed="false">
      <c r="A50" s="80"/>
      <c r="B50" s="80" t="n">
        <f aca="false">IF(MOD(ROW(),3)=2,((ROW()+1)/3)-1,"")</f>
        <v>16</v>
      </c>
      <c r="C50" s="51" t="str">
        <f aca="false">CONCATENATE(B50,"C")</f>
        <v>16C</v>
      </c>
      <c r="D50" s="52" t="s">
        <v>96</v>
      </c>
      <c r="E50" s="81"/>
      <c r="F50" s="54" t="n">
        <v>23</v>
      </c>
      <c r="G50" s="55" t="n">
        <f aca="false">IF(ISBLANK(F50),"",IF(F50=0,$CE$2,CF50))</f>
        <v>2</v>
      </c>
      <c r="H50" s="54" t="n">
        <v>8</v>
      </c>
      <c r="I50" s="55" t="n">
        <f aca="false">IF(ISBLANK(H50),"",IF(H50=0,$BY$2,BZ50))</f>
        <v>3</v>
      </c>
      <c r="J50" s="54" t="n">
        <v>0</v>
      </c>
      <c r="K50" s="55" t="n">
        <f aca="false">IF(ISBLANK(J50),"",IF(J50=0,$CJ$2,CH50))</f>
        <v>1</v>
      </c>
      <c r="L50" s="54" t="n">
        <v>0</v>
      </c>
      <c r="M50" s="55" t="n">
        <f aca="false">IF(ISNUMBER(L50),VLOOKUP(L50,AL:AM,2,0),"")</f>
        <v>1</v>
      </c>
      <c r="N50" s="82"/>
      <c r="O50" s="83"/>
      <c r="P50" s="87"/>
      <c r="Q50" s="60"/>
      <c r="R50" s="55" t="n">
        <f aca="false">IF(ISNUMBER(G50),IF(ISNUMBER(K50),IF(ISNUMBER(M50),SUM(G50,I50,K50,M50),""),""),"")</f>
        <v>7</v>
      </c>
      <c r="S50" s="61" t="n">
        <f aca="false">IF(ISNUMBER(R50),VLOOKUP(AA50,AB:AC,2,0),"")</f>
        <v>3</v>
      </c>
      <c r="T50" s="92"/>
      <c r="U50" s="93"/>
      <c r="V50" s="93"/>
      <c r="W50" s="25" t="n">
        <f aca="false">G50</f>
        <v>2</v>
      </c>
      <c r="X50" s="64" t="n">
        <f aca="false">K50</f>
        <v>1</v>
      </c>
      <c r="Y50" s="65" t="n">
        <f aca="false">M50</f>
        <v>1</v>
      </c>
      <c r="Z50" s="66" t="n">
        <f aca="false">I50</f>
        <v>3</v>
      </c>
      <c r="AA50" s="16" t="n">
        <f aca="false">IF(ISNUMBER(R50),CONCATENATE(R50+100,W50+100,Z50+100,X50+100,Y50+100)+0,"")</f>
        <v>107102103101101</v>
      </c>
      <c r="AB50" s="16" t="n">
        <f aca="false">IF(ISNUMBER(SMALL(AA:AA,ROW()-2)),SMALL(AA:AA,ROW()-2),"")</f>
        <v>121109104105103</v>
      </c>
      <c r="AC50" s="10" t="n">
        <f aca="false">IF(AB49&lt;&gt;AB50,AC49+1,AC49)</f>
        <v>45</v>
      </c>
      <c r="AF50" s="10" t="n">
        <f aca="false">IF(ISNUMBER(LARGE(F:F,ROW()-2)),LARGE(F:F,ROW()-2),"")</f>
        <v>18</v>
      </c>
      <c r="AG50" s="10" t="n">
        <f aca="false">IF(AF49&lt;&gt;AF50,AG49+1,AG49)</f>
        <v>7</v>
      </c>
      <c r="AI50" s="10" t="n">
        <f aca="false">IF(ISNUMBER(SMALL(J:J,ROW()-2)),SMALL(J:J,ROW()-2),"")</f>
        <v>0</v>
      </c>
      <c r="AJ50" s="10" t="n">
        <f aca="false">IF(AI49&lt;&gt;AI50,AJ49+1,AJ49)</f>
        <v>1</v>
      </c>
      <c r="AL50" s="10" t="n">
        <f aca="false">IF(ISNUMBER(SMALL(L:L,ROW()-2)),SMALL(L:L,ROW()-2),"")</f>
        <v>7</v>
      </c>
      <c r="AM50" s="10" t="n">
        <f aca="false">IF(AL49&lt;&gt;AL50,AM49+1,AM49)</f>
        <v>8</v>
      </c>
      <c r="AO50" s="10" t="str">
        <f aca="false">IF(ISNUMBER(LARGE(N:N,ROW()-2)),LARGE(N:N,ROW()-2),"")</f>
        <v/>
      </c>
      <c r="AP50" s="10" t="n">
        <f aca="false">IF(AO49&lt;&gt;AO50,AP49+1,AP49)</f>
        <v>12</v>
      </c>
      <c r="AR50" s="10" t="str">
        <f aca="false">IF(ISNUMBER(SMALL(#REF!,ROW()-2)),SMALL(#REF!,ROW()-2),"")</f>
        <v/>
      </c>
      <c r="AS50" s="10" t="n">
        <f aca="false">IF(AR49&lt;&gt;AR50,AS49+1,AS49)</f>
        <v>1</v>
      </c>
      <c r="AU50" s="67"/>
      <c r="AV50" s="13" t="str">
        <f aca="false">IF(ISNUMBER(LARGE(AU:AU,ROW()-2)),LARGE(AU:AU,ROW()-2),"")</f>
        <v/>
      </c>
      <c r="AW50" s="10" t="n">
        <f aca="false">IF(AV50&lt;&gt;0,IF(AV49&lt;&gt;AV50,AW49+1,AW49),"")</f>
        <v>1</v>
      </c>
      <c r="AX50" s="68"/>
      <c r="AY50" s="69"/>
      <c r="AZ50" s="68"/>
      <c r="BA50" s="10" t="str">
        <f aca="false">IF(ISNUMBER(SMALL(P:P,ROW()-2)),SMALL(P:P,ROW()-2),"")</f>
        <v/>
      </c>
      <c r="BB50" s="10" t="n">
        <f aca="false">IF(BA49&lt;&gt;BA50,BB49+1,BB49)</f>
        <v>28</v>
      </c>
      <c r="BC50" s="68"/>
      <c r="BE50" s="10" t="n">
        <f aca="false">IF(ISNUMBER(SMALL(R:R,ROW()-2)),SMALL(R:R,ROW()-2),"")</f>
        <v>21</v>
      </c>
      <c r="BF50" s="10" t="n">
        <f aca="false">IF(BE49&lt;&gt;BE50,BF49+1,BF49)</f>
        <v>16</v>
      </c>
      <c r="BI50" s="68"/>
      <c r="BJ50" s="85"/>
      <c r="BK50" s="71"/>
      <c r="BL50" s="72"/>
      <c r="BM50" s="72"/>
      <c r="BN50" s="72"/>
      <c r="BO50" s="72"/>
      <c r="BP50" s="72"/>
      <c r="BQ50" s="73"/>
      <c r="BR50" s="73"/>
      <c r="BS50" s="16" t="str">
        <f aca="false">IF(ISNUMBER(SMALL(BQ:BQ,ROW()-2)),SMALL(BQ:BQ,ROW()-2),"")</f>
        <v/>
      </c>
      <c r="BT50" s="10" t="n">
        <f aca="false">IF(BS49&lt;&gt;BS50,BT49+1,BT49)</f>
        <v>32</v>
      </c>
      <c r="BW50" s="10" t="n">
        <f aca="false">IF(ISNUMBER(LARGE(H:H,ROW()-2)),LARGE(H:H,ROW()-2),"")</f>
        <v>7</v>
      </c>
      <c r="BX50" s="10" t="n">
        <f aca="false">IF(BW49&lt;&gt;BW50,BX49+1,BX49)</f>
        <v>4</v>
      </c>
      <c r="BZ50" s="12" t="n">
        <f aca="false">VLOOKUP(H50,BW:BX,2,0)</f>
        <v>3</v>
      </c>
      <c r="CD50" s="12"/>
      <c r="CE50" s="12"/>
      <c r="CF50" s="12" t="n">
        <f aca="false">VLOOKUP(F50,AF:AG,2,0)</f>
        <v>2</v>
      </c>
      <c r="CG50" s="86"/>
      <c r="CH50" s="44" t="str">
        <f aca="false">IF(ISNUMBER(J50),VLOOKUP(J50,AI:AJ,2,0),"")</f>
        <v> </v>
      </c>
      <c r="CI50" s="12"/>
      <c r="CJ50" s="12"/>
      <c r="CK50" s="12"/>
      <c r="CL50" s="30"/>
      <c r="CM50" s="30"/>
      <c r="CN50" s="30"/>
      <c r="CO50" s="30"/>
      <c r="CP50" s="30"/>
      <c r="CQ50" s="30"/>
      <c r="CR50" s="30"/>
      <c r="CS50" s="30"/>
      <c r="CT50" s="30"/>
      <c r="CU50" s="30"/>
      <c r="CV50" s="30"/>
      <c r="CW50" s="30"/>
    </row>
    <row r="51" customFormat="false" ht="12" hidden="false" customHeight="true" outlineLevel="0" collapsed="false">
      <c r="A51" s="80"/>
      <c r="B51" s="80" t="str">
        <f aca="false">IF(MOD(ROW(),3)=2,((ROW()+1)/3)-1,"")</f>
        <v/>
      </c>
      <c r="C51" s="51" t="str">
        <f aca="false">CONCATENATE(B53,"A")</f>
        <v>17A</v>
      </c>
      <c r="D51" s="52" t="s">
        <v>97</v>
      </c>
      <c r="E51" s="81" t="s">
        <v>98</v>
      </c>
      <c r="F51" s="54" t="n">
        <v>16</v>
      </c>
      <c r="G51" s="55" t="n">
        <f aca="false">IF(ISBLANK(F51),"",IF(F51=0,$CE$2,CF51))</f>
        <v>9</v>
      </c>
      <c r="H51" s="54" t="n">
        <v>8</v>
      </c>
      <c r="I51" s="55" t="n">
        <f aca="false">IF(ISBLANK(H51),"",IF(H51=0,$BY$2,BZ51))</f>
        <v>3</v>
      </c>
      <c r="J51" s="54" t="n">
        <v>0</v>
      </c>
      <c r="K51" s="55" t="n">
        <f aca="false">IF(ISBLANK(J51),"",IF(J51=0,$CJ$2,CH51))</f>
        <v>1</v>
      </c>
      <c r="L51" s="54" t="n">
        <v>6</v>
      </c>
      <c r="M51" s="56" t="n">
        <f aca="false">IF(ISNUMBER(L51),VLOOKUP(L51,AL:AM,2,0),"")</f>
        <v>7</v>
      </c>
      <c r="N51" s="82" t="n">
        <v>7</v>
      </c>
      <c r="O51" s="87" t="n">
        <f aca="false">IF(ISBLANK(N51),"",IF(N51=0,$CF$2,CG51))</f>
        <v>11</v>
      </c>
      <c r="P51" s="87" t="n">
        <f aca="false">IF(ISNUMBER(O51),IF(ISNUMBER(O51),IF(ISNUMBER(O51),O51+G51+G52+G53+I51+I52+I53+K51+K52+K53+M51+M52+M53,""),""),"")</f>
        <v>69</v>
      </c>
      <c r="Q51" s="60" t="n">
        <f aca="false">IF(ISNUMBER(P51),VLOOKUP(BQ51,BS:BT,2,0),"")</f>
        <v>14</v>
      </c>
      <c r="R51" s="55" t="n">
        <f aca="false">IF(ISNUMBER(G51),IF(ISNUMBER(K51),IF(ISNUMBER(M51),SUM(G51,I51,K51,M51),""),""),"")</f>
        <v>20</v>
      </c>
      <c r="S51" s="61" t="n">
        <f aca="false">IF(ISNUMBER(R51),VLOOKUP(AA51,AB:AC,2,0),"")</f>
        <v>42</v>
      </c>
      <c r="T51" s="92"/>
      <c r="U51" s="93"/>
      <c r="V51" s="93"/>
      <c r="W51" s="25" t="n">
        <f aca="false">G51</f>
        <v>9</v>
      </c>
      <c r="X51" s="64" t="n">
        <f aca="false">K51</f>
        <v>1</v>
      </c>
      <c r="Y51" s="65" t="n">
        <f aca="false">M51</f>
        <v>7</v>
      </c>
      <c r="Z51" s="66" t="n">
        <f aca="false">I51</f>
        <v>3</v>
      </c>
      <c r="AA51" s="16" t="n">
        <f aca="false">IF(ISNUMBER(R51),CONCATENATE(R51+100,W51+100,Z51+100,X51+100,Y51+100)+0,"")</f>
        <v>120109103101107</v>
      </c>
      <c r="AB51" s="16" t="n">
        <f aca="false">IF(ISNUMBER(SMALL(AA:AA,ROW()-2)),SMALL(AA:AA,ROW()-2),"")</f>
        <v>122105103101113</v>
      </c>
      <c r="AC51" s="10" t="n">
        <f aca="false">IF(AB50&lt;&gt;AB51,AC50+1,AC50)</f>
        <v>46</v>
      </c>
      <c r="AF51" s="10" t="n">
        <f aca="false">IF(ISNUMBER(LARGE(F:F,ROW()-2)),LARGE(F:F,ROW()-2),"")</f>
        <v>18</v>
      </c>
      <c r="AG51" s="10" t="n">
        <f aca="false">IF(AF50&lt;&gt;AF51,AG50+1,AG50)</f>
        <v>7</v>
      </c>
      <c r="AI51" s="10" t="n">
        <f aca="false">IF(ISNUMBER(SMALL(J:J,ROW()-2)),SMALL(J:J,ROW()-2),"")</f>
        <v>0</v>
      </c>
      <c r="AJ51" s="10" t="n">
        <f aca="false">IF(AI50&lt;&gt;AI51,AJ50+1,AJ50)</f>
        <v>1</v>
      </c>
      <c r="AL51" s="10" t="n">
        <f aca="false">IF(ISNUMBER(SMALL(L:L,ROW()-2)),SMALL(L:L,ROW()-2),"")</f>
        <v>7</v>
      </c>
      <c r="AM51" s="10" t="n">
        <f aca="false">IF(AL50&lt;&gt;AL51,AM50+1,AM50)</f>
        <v>8</v>
      </c>
      <c r="AO51" s="10" t="str">
        <f aca="false">IF(ISNUMBER(LARGE(N:N,ROW()-2)),LARGE(N:N,ROW()-2),"")</f>
        <v/>
      </c>
      <c r="AP51" s="10" t="n">
        <f aca="false">IF(AO50&lt;&gt;AO51,AP50+1,AP50)</f>
        <v>12</v>
      </c>
      <c r="AR51" s="10" t="str">
        <f aca="false">IF(ISNUMBER(SMALL(#REF!,ROW()-2)),SMALL(#REF!,ROW()-2),"")</f>
        <v/>
      </c>
      <c r="AS51" s="10" t="n">
        <f aca="false">IF(AR50&lt;&gt;AR51,AS50+1,AS50)</f>
        <v>1</v>
      </c>
      <c r="AU51" s="67" t="e">
        <f aca="false">IF(#REF!,#REF!+0,)</f>
        <v>#REF!</v>
      </c>
      <c r="AV51" s="13" t="str">
        <f aca="false">IF(ISNUMBER(LARGE(AU:AU,ROW()-2)),LARGE(AU:AU,ROW()-2),"")</f>
        <v/>
      </c>
      <c r="AW51" s="10" t="n">
        <f aca="false">IF(AV51&lt;&gt;0,IF(AV50&lt;&gt;AV51,AW50+1,AW50),"")</f>
        <v>1</v>
      </c>
      <c r="AX51" s="68" t="str">
        <f aca="false">IF(ISNUMBER(AU51),VLOOKUP(AU51,AV:AW,2,0),"")</f>
        <v/>
      </c>
      <c r="AY51" s="69"/>
      <c r="AZ51" s="68" t="n">
        <f aca="false">P51</f>
        <v>69</v>
      </c>
      <c r="BA51" s="10" t="str">
        <f aca="false">IF(ISNUMBER(SMALL(P:P,ROW()-2)),SMALL(P:P,ROW()-2),"")</f>
        <v/>
      </c>
      <c r="BB51" s="10" t="n">
        <f aca="false">IF(BA50&lt;&gt;BA51,BB50+1,BB50)</f>
        <v>28</v>
      </c>
      <c r="BC51" s="68" t="n">
        <f aca="false">IF(ISNUMBER(AZ51),VLOOKUP(AZ51,BA:BB,2,0),"")</f>
        <v>12</v>
      </c>
      <c r="BE51" s="10" t="n">
        <f aca="false">IF(ISNUMBER(SMALL(R:R,ROW()-2)),SMALL(R:R,ROW()-2),"")</f>
        <v>22</v>
      </c>
      <c r="BF51" s="10" t="n">
        <f aca="false">IF(BE50&lt;&gt;BE51,BF50+1,BF50)</f>
        <v>17</v>
      </c>
      <c r="BI51" s="68" t="n">
        <f aca="false">P51</f>
        <v>69</v>
      </c>
      <c r="BJ51" s="85" t="n">
        <f aca="false">SUM(G51,G52,G53)</f>
        <v>22</v>
      </c>
      <c r="BK51" s="71" t="n">
        <f aca="false">SUM(I51,I52,I53)</f>
        <v>13</v>
      </c>
      <c r="BL51" s="72" t="n">
        <f aca="false">SUM(M51,M52,M53)</f>
        <v>20</v>
      </c>
      <c r="BM51" s="72" t="n">
        <f aca="false">O51</f>
        <v>11</v>
      </c>
      <c r="BN51" s="72" t="e">
        <f aca="false">#REF!</f>
        <v>#REF!</v>
      </c>
      <c r="BO51" s="72" t="n">
        <f aca="false">SUM(K51,K52,K53)</f>
        <v>3</v>
      </c>
      <c r="BP51" s="72" t="e">
        <f aca="false">#REF!</f>
        <v>#REF!</v>
      </c>
      <c r="BQ51" s="73" t="n">
        <f aca="false">IF(ISNUMBER(P51),CONCATENATE(BI51+100,BJ51+100,BK51+100,BO51+100,BL51+100,BM51+100)+0,"")</f>
        <v>1.6912211310312E+017</v>
      </c>
      <c r="BR51" s="73" t="str">
        <f aca="false">IF(ISNUMBER(SMALL(BQ:BQ,ROW()-2)),SMALL(BQ:BQ,ROW()-2),"")</f>
        <v/>
      </c>
      <c r="BS51" s="16" t="str">
        <f aca="false">IF(ISNUMBER(SMALL(BQ:BQ,ROW()-2)),SMALL(BQ:BQ,ROW()-2),"")</f>
        <v/>
      </c>
      <c r="BT51" s="10" t="n">
        <f aca="false">IF(BS50&lt;&gt;BS51,BT50+1,BT50)</f>
        <v>32</v>
      </c>
      <c r="BW51" s="10" t="n">
        <f aca="false">IF(ISNUMBER(LARGE(H:H,ROW()-2)),LARGE(H:H,ROW()-2),"")</f>
        <v>7</v>
      </c>
      <c r="BX51" s="10" t="n">
        <f aca="false">IF(BW50&lt;&gt;BW51,BX50+1,BX50)</f>
        <v>4</v>
      </c>
      <c r="BZ51" s="12" t="n">
        <f aca="false">VLOOKUP(H51,BW:BX,2,0)</f>
        <v>3</v>
      </c>
      <c r="CD51" s="12"/>
      <c r="CE51" s="12"/>
      <c r="CF51" s="12" t="n">
        <f aca="false">VLOOKUP(F51,AF:AG,2,0)</f>
        <v>9</v>
      </c>
      <c r="CG51" s="74" t="n">
        <f aca="false">VLOOKUP(N51,AO:AP,2,0)</f>
        <v>11</v>
      </c>
      <c r="CH51" s="44" t="str">
        <f aca="false">IF(ISNUMBER(J51),VLOOKUP(J51,AI:AJ,2,0),"")</f>
        <v> </v>
      </c>
      <c r="CI51" s="12"/>
      <c r="CJ51" s="12"/>
      <c r="CK51" s="12"/>
      <c r="CL51" s="30"/>
      <c r="CM51" s="30"/>
      <c r="CN51" s="30"/>
      <c r="CO51" s="30"/>
      <c r="CP51" s="30"/>
      <c r="CQ51" s="30"/>
      <c r="CR51" s="30"/>
      <c r="CS51" s="30"/>
      <c r="CT51" s="30"/>
      <c r="CU51" s="30"/>
      <c r="CV51" s="30"/>
      <c r="CW51" s="30"/>
    </row>
    <row r="52" customFormat="false" ht="12" hidden="false" customHeight="true" outlineLevel="0" collapsed="false">
      <c r="A52" s="80"/>
      <c r="B52" s="80" t="str">
        <f aca="false">IF(MOD(ROW(),3)=2,((ROW()+1)/3)-1,"")</f>
        <v/>
      </c>
      <c r="C52" s="51" t="str">
        <f aca="false">CONCATENATE(B53,"B")</f>
        <v>17B</v>
      </c>
      <c r="D52" s="52" t="s">
        <v>99</v>
      </c>
      <c r="E52" s="81"/>
      <c r="F52" s="54" t="n">
        <v>19</v>
      </c>
      <c r="G52" s="55" t="n">
        <f aca="false">IF(ISBLANK(F52),"",IF(F52=0,$CE$2,CF52))</f>
        <v>6</v>
      </c>
      <c r="H52" s="54" t="n">
        <v>6</v>
      </c>
      <c r="I52" s="55" t="n">
        <f aca="false">IF(ISBLANK(H52),"",IF(H52=0,$BY$2,BZ52))</f>
        <v>5</v>
      </c>
      <c r="J52" s="54" t="n">
        <v>0</v>
      </c>
      <c r="K52" s="55" t="n">
        <f aca="false">IF(ISBLANK(J52),"",IF(J52=0,$CJ$2,CH52))</f>
        <v>1</v>
      </c>
      <c r="L52" s="54" t="n">
        <v>5</v>
      </c>
      <c r="M52" s="55" t="n">
        <f aca="false">IF(ISNUMBER(L52),VLOOKUP(L52,AL:AM,2,0),"")</f>
        <v>6</v>
      </c>
      <c r="N52" s="82"/>
      <c r="O52" s="87"/>
      <c r="P52" s="87"/>
      <c r="Q52" s="60"/>
      <c r="R52" s="55" t="n">
        <f aca="false">IF(ISNUMBER(G52),IF(ISNUMBER(K52),IF(ISNUMBER(M52),SUM(G52,I52,K52,M52),""),""),"")</f>
        <v>18</v>
      </c>
      <c r="S52" s="61" t="n">
        <f aca="false">IF(ISNUMBER(R52),VLOOKUP(AA52,AB:AC,2,0),"")</f>
        <v>27</v>
      </c>
      <c r="T52" s="92"/>
      <c r="U52" s="93"/>
      <c r="V52" s="93"/>
      <c r="W52" s="25" t="n">
        <f aca="false">G52</f>
        <v>6</v>
      </c>
      <c r="X52" s="64" t="n">
        <f aca="false">K52</f>
        <v>1</v>
      </c>
      <c r="Y52" s="65" t="n">
        <f aca="false">M52</f>
        <v>6</v>
      </c>
      <c r="Z52" s="66" t="n">
        <f aca="false">I52</f>
        <v>5</v>
      </c>
      <c r="AA52" s="16" t="n">
        <f aca="false">IF(ISNUMBER(R52),CONCATENATE(R52+100,W52+100,Z52+100,X52+100,Y52+100)+0,"")</f>
        <v>118106105101106</v>
      </c>
      <c r="AB52" s="16" t="n">
        <f aca="false">IF(ISNUMBER(SMALL(AA:AA,ROW()-2)),SMALL(AA:AA,ROW()-2),"")</f>
        <v>122110103102107</v>
      </c>
      <c r="AC52" s="10" t="n">
        <f aca="false">IF(AB51&lt;&gt;AB52,AC51+1,AC51)</f>
        <v>47</v>
      </c>
      <c r="AF52" s="10" t="n">
        <f aca="false">IF(ISNUMBER(LARGE(F:F,ROW()-2)),LARGE(F:F,ROW()-2),"")</f>
        <v>18</v>
      </c>
      <c r="AG52" s="10" t="n">
        <f aca="false">IF(AF51&lt;&gt;AF52,AG51+1,AG51)</f>
        <v>7</v>
      </c>
      <c r="AI52" s="10" t="n">
        <f aca="false">IF(ISNUMBER(SMALL(J:J,ROW()-2)),SMALL(J:J,ROW()-2),"")</f>
        <v>0</v>
      </c>
      <c r="AJ52" s="10" t="n">
        <f aca="false">IF(AI51&lt;&gt;AI52,AJ51+1,AJ51)</f>
        <v>1</v>
      </c>
      <c r="AL52" s="10" t="n">
        <f aca="false">IF(ISNUMBER(SMALL(L:L,ROW()-2)),SMALL(L:L,ROW()-2),"")</f>
        <v>7</v>
      </c>
      <c r="AM52" s="10" t="n">
        <f aca="false">IF(AL51&lt;&gt;AL52,AM51+1,AM51)</f>
        <v>8</v>
      </c>
      <c r="AO52" s="10" t="str">
        <f aca="false">IF(ISNUMBER(LARGE(N:N,ROW()-2)),LARGE(N:N,ROW()-2),"")</f>
        <v/>
      </c>
      <c r="AP52" s="10" t="n">
        <f aca="false">IF(AO51&lt;&gt;AO52,AP51+1,AP51)</f>
        <v>12</v>
      </c>
      <c r="AR52" s="10" t="str">
        <f aca="false">IF(ISNUMBER(SMALL(#REF!,ROW()-2)),SMALL(#REF!,ROW()-2),"")</f>
        <v/>
      </c>
      <c r="AS52" s="10" t="n">
        <f aca="false">IF(AR51&lt;&gt;AR52,AS51+1,AS51)</f>
        <v>1</v>
      </c>
      <c r="AU52" s="67"/>
      <c r="AV52" s="13" t="str">
        <f aca="false">IF(ISNUMBER(LARGE(AU:AU,ROW()-2)),LARGE(AU:AU,ROW()-2),"")</f>
        <v/>
      </c>
      <c r="AW52" s="10" t="n">
        <f aca="false">IF(AV52&lt;&gt;0,IF(AV51&lt;&gt;AV52,AW51+1,AW51),"")</f>
        <v>1</v>
      </c>
      <c r="AX52" s="68"/>
      <c r="AY52" s="69"/>
      <c r="AZ52" s="68"/>
      <c r="BA52" s="10" t="str">
        <f aca="false">IF(ISNUMBER(SMALL(P:P,ROW()-2)),SMALL(P:P,ROW()-2),"")</f>
        <v/>
      </c>
      <c r="BB52" s="10" t="n">
        <f aca="false">IF(BA51&lt;&gt;BA52,BB51+1,BB51)</f>
        <v>28</v>
      </c>
      <c r="BC52" s="68"/>
      <c r="BE52" s="10" t="n">
        <f aca="false">IF(ISNUMBER(SMALL(R:R,ROW()-2)),SMALL(R:R,ROW()-2),"")</f>
        <v>22</v>
      </c>
      <c r="BF52" s="10" t="n">
        <f aca="false">IF(BE51&lt;&gt;BE52,BF51+1,BF51)</f>
        <v>17</v>
      </c>
      <c r="BI52" s="68"/>
      <c r="BJ52" s="85"/>
      <c r="BK52" s="71"/>
      <c r="BL52" s="72"/>
      <c r="BM52" s="72"/>
      <c r="BN52" s="72"/>
      <c r="BO52" s="72"/>
      <c r="BP52" s="72"/>
      <c r="BQ52" s="73"/>
      <c r="BR52" s="73"/>
      <c r="BS52" s="16" t="str">
        <f aca="false">IF(ISNUMBER(SMALL(BQ:BQ,ROW()-2)),SMALL(BQ:BQ,ROW()-2),"")</f>
        <v/>
      </c>
      <c r="BT52" s="10" t="n">
        <f aca="false">IF(BS51&lt;&gt;BS52,BT51+1,BT51)</f>
        <v>32</v>
      </c>
      <c r="BW52" s="10" t="n">
        <f aca="false">IF(ISNUMBER(LARGE(H:H,ROW()-2)),LARGE(H:H,ROW()-2),"")</f>
        <v>7</v>
      </c>
      <c r="BX52" s="10" t="n">
        <f aca="false">IF(BW51&lt;&gt;BW52,BX51+1,BX51)</f>
        <v>4</v>
      </c>
      <c r="BZ52" s="12" t="n">
        <f aca="false">VLOOKUP(H52,BW:BX,2,0)</f>
        <v>5</v>
      </c>
      <c r="CD52" s="12"/>
      <c r="CE52" s="12"/>
      <c r="CF52" s="12" t="n">
        <f aca="false">VLOOKUP(F52,AF:AG,2,0)</f>
        <v>6</v>
      </c>
      <c r="CG52" s="74"/>
      <c r="CH52" s="44" t="str">
        <f aca="false">IF(ISNUMBER(J52),VLOOKUP(J52,AI:AJ,2,0),"")</f>
        <v> </v>
      </c>
      <c r="CI52" s="12"/>
      <c r="CJ52" s="12"/>
      <c r="CK52" s="12"/>
      <c r="CL52" s="30"/>
      <c r="CM52" s="30"/>
      <c r="CN52" s="30"/>
      <c r="CO52" s="30"/>
      <c r="CP52" s="30"/>
      <c r="CQ52" s="30"/>
      <c r="CR52" s="30"/>
      <c r="CS52" s="30"/>
      <c r="CT52" s="30"/>
      <c r="CU52" s="30"/>
      <c r="CV52" s="30"/>
      <c r="CW52" s="30"/>
    </row>
    <row r="53" customFormat="false" ht="12" hidden="false" customHeight="true" outlineLevel="0" collapsed="false">
      <c r="A53" s="80"/>
      <c r="B53" s="80" t="n">
        <f aca="false">IF(MOD(ROW(),3)=2,((ROW()+1)/3)-1,"")</f>
        <v>17</v>
      </c>
      <c r="C53" s="51" t="str">
        <f aca="false">CONCATENATE(B53,"C")</f>
        <v>17C</v>
      </c>
      <c r="D53" s="52" t="s">
        <v>100</v>
      </c>
      <c r="E53" s="81"/>
      <c r="F53" s="54" t="n">
        <v>18</v>
      </c>
      <c r="G53" s="55" t="n">
        <f aca="false">IF(ISBLANK(F53),"",IF(F53=0,$CE$2,CF53))</f>
        <v>7</v>
      </c>
      <c r="H53" s="54" t="n">
        <v>6</v>
      </c>
      <c r="I53" s="55" t="n">
        <f aca="false">IF(ISBLANK(H53),"",IF(H53=0,$BY$2,BZ53))</f>
        <v>5</v>
      </c>
      <c r="J53" s="54" t="n">
        <v>0</v>
      </c>
      <c r="K53" s="55" t="n">
        <f aca="false">IF(ISBLANK(J53),"",IF(J53=0,$CJ$2,CH53))</f>
        <v>1</v>
      </c>
      <c r="L53" s="54" t="n">
        <v>6</v>
      </c>
      <c r="M53" s="55" t="n">
        <f aca="false">IF(ISNUMBER(L53),VLOOKUP(L53,AL:AM,2,0),"")</f>
        <v>7</v>
      </c>
      <c r="N53" s="82"/>
      <c r="O53" s="87"/>
      <c r="P53" s="87"/>
      <c r="Q53" s="60"/>
      <c r="R53" s="55" t="n">
        <f aca="false">IF(ISNUMBER(G53),IF(ISNUMBER(K53),IF(ISNUMBER(M53),SUM(G53,I53,K53,M53),""),""),"")</f>
        <v>20</v>
      </c>
      <c r="S53" s="61" t="n">
        <f aca="false">IF(ISNUMBER(R53),VLOOKUP(AA53,AB:AC,2,0),"")</f>
        <v>41</v>
      </c>
      <c r="T53" s="92"/>
      <c r="U53" s="93"/>
      <c r="V53" s="93"/>
      <c r="W53" s="25" t="n">
        <f aca="false">G53</f>
        <v>7</v>
      </c>
      <c r="X53" s="64" t="n">
        <f aca="false">K53</f>
        <v>1</v>
      </c>
      <c r="Y53" s="65" t="n">
        <f aca="false">M53</f>
        <v>7</v>
      </c>
      <c r="Z53" s="66" t="n">
        <f aca="false">I53</f>
        <v>5</v>
      </c>
      <c r="AA53" s="16" t="n">
        <f aca="false">IF(ISNUMBER(R53),CONCATENATE(R53+100,W53+100,Z53+100,X53+100,Y53+100)+0,"")</f>
        <v>120107105101107</v>
      </c>
      <c r="AB53" s="16" t="n">
        <f aca="false">IF(ISNUMBER(SMALL(AA:AA,ROW()-2)),SMALL(AA:AA,ROW()-2),"")</f>
        <v>122110104101107</v>
      </c>
      <c r="AC53" s="10" t="n">
        <f aca="false">IF(AB52&lt;&gt;AB53,AC52+1,AC52)</f>
        <v>48</v>
      </c>
      <c r="AF53" s="10" t="n">
        <f aca="false">IF(ISNUMBER(LARGE(F:F,ROW()-2)),LARGE(F:F,ROW()-2),"")</f>
        <v>18</v>
      </c>
      <c r="AG53" s="10" t="n">
        <f aca="false">IF(AF52&lt;&gt;AF53,AG52+1,AG52)</f>
        <v>7</v>
      </c>
      <c r="AI53" s="10" t="n">
        <f aca="false">IF(ISNUMBER(SMALL(J:J,ROW()-2)),SMALL(J:J,ROW()-2),"")</f>
        <v>0</v>
      </c>
      <c r="AJ53" s="10" t="n">
        <f aca="false">IF(AI52&lt;&gt;AI53,AJ52+1,AJ52)</f>
        <v>1</v>
      </c>
      <c r="AL53" s="10" t="n">
        <f aca="false">IF(ISNUMBER(SMALL(L:L,ROW()-2)),SMALL(L:L,ROW()-2),"")</f>
        <v>7</v>
      </c>
      <c r="AM53" s="10" t="n">
        <f aca="false">IF(AL52&lt;&gt;AL53,AM52+1,AM52)</f>
        <v>8</v>
      </c>
      <c r="AO53" s="10" t="str">
        <f aca="false">IF(ISNUMBER(LARGE(N:N,ROW()-2)),LARGE(N:N,ROW()-2),"")</f>
        <v/>
      </c>
      <c r="AP53" s="10" t="n">
        <f aca="false">IF(AO52&lt;&gt;AO53,AP52+1,AP52)</f>
        <v>12</v>
      </c>
      <c r="AR53" s="10" t="str">
        <f aca="false">IF(ISNUMBER(SMALL(#REF!,ROW()-2)),SMALL(#REF!,ROW()-2),"")</f>
        <v/>
      </c>
      <c r="AS53" s="10" t="n">
        <f aca="false">IF(AR52&lt;&gt;AR53,AS52+1,AS52)</f>
        <v>1</v>
      </c>
      <c r="AU53" s="67"/>
      <c r="AV53" s="13" t="str">
        <f aca="false">IF(ISNUMBER(LARGE(AU:AU,ROW()-2)),LARGE(AU:AU,ROW()-2),"")</f>
        <v/>
      </c>
      <c r="AW53" s="10" t="n">
        <f aca="false">IF(AV53&lt;&gt;0,IF(AV52&lt;&gt;AV53,AW52+1,AW52),"")</f>
        <v>1</v>
      </c>
      <c r="AX53" s="68"/>
      <c r="AY53" s="69"/>
      <c r="AZ53" s="68"/>
      <c r="BA53" s="10" t="str">
        <f aca="false">IF(ISNUMBER(SMALL(P:P,ROW()-2)),SMALL(P:P,ROW()-2),"")</f>
        <v/>
      </c>
      <c r="BB53" s="10" t="n">
        <f aca="false">IF(BA52&lt;&gt;BA53,BB52+1,BB52)</f>
        <v>28</v>
      </c>
      <c r="BC53" s="68"/>
      <c r="BE53" s="10" t="n">
        <f aca="false">IF(ISNUMBER(SMALL(R:R,ROW()-2)),SMALL(R:R,ROW()-2),"")</f>
        <v>22</v>
      </c>
      <c r="BF53" s="10" t="n">
        <f aca="false">IF(BE52&lt;&gt;BE53,BF52+1,BF52)</f>
        <v>17</v>
      </c>
      <c r="BI53" s="68"/>
      <c r="BJ53" s="85"/>
      <c r="BK53" s="71"/>
      <c r="BL53" s="72"/>
      <c r="BM53" s="72"/>
      <c r="BN53" s="72"/>
      <c r="BO53" s="72"/>
      <c r="BP53" s="72"/>
      <c r="BQ53" s="73"/>
      <c r="BR53" s="73"/>
      <c r="BS53" s="16" t="str">
        <f aca="false">IF(ISNUMBER(SMALL(BQ:BQ,ROW()-2)),SMALL(BQ:BQ,ROW()-2),"")</f>
        <v/>
      </c>
      <c r="BT53" s="10" t="n">
        <f aca="false">IF(BS52&lt;&gt;BS53,BT52+1,BT52)</f>
        <v>32</v>
      </c>
      <c r="BW53" s="10" t="n">
        <f aca="false">IF(ISNUMBER(LARGE(H:H,ROW()-2)),LARGE(H:H,ROW()-2),"")</f>
        <v>7</v>
      </c>
      <c r="BX53" s="10" t="n">
        <f aca="false">IF(BW52&lt;&gt;BW53,BX52+1,BX52)</f>
        <v>4</v>
      </c>
      <c r="BZ53" s="12" t="n">
        <f aca="false">VLOOKUP(H53,BW:BX,2,0)</f>
        <v>5</v>
      </c>
      <c r="CD53" s="12"/>
      <c r="CE53" s="12"/>
      <c r="CF53" s="12" t="n">
        <f aca="false">VLOOKUP(F53,AF:AG,2,0)</f>
        <v>7</v>
      </c>
      <c r="CG53" s="74"/>
      <c r="CH53" s="44" t="str">
        <f aca="false">IF(ISNUMBER(J53),VLOOKUP(J53,AI:AJ,2,0),"")</f>
        <v> </v>
      </c>
      <c r="CI53" s="12"/>
      <c r="CJ53" s="12"/>
      <c r="CK53" s="12"/>
      <c r="CL53" s="30"/>
      <c r="CM53" s="30"/>
      <c r="CN53" s="30"/>
      <c r="CO53" s="30"/>
      <c r="CP53" s="30"/>
      <c r="CQ53" s="30"/>
      <c r="CR53" s="30"/>
      <c r="CS53" s="30"/>
      <c r="CT53" s="30"/>
      <c r="CU53" s="30"/>
      <c r="CV53" s="30"/>
      <c r="CW53" s="30"/>
    </row>
    <row r="54" customFormat="false" ht="12" hidden="false" customHeight="true" outlineLevel="0" collapsed="false">
      <c r="A54" s="75"/>
      <c r="B54" s="50" t="str">
        <f aca="false">IF(MOD(ROW(),3)=2,((ROW()+1)/3)-1,"")</f>
        <v/>
      </c>
      <c r="C54" s="51" t="str">
        <f aca="false">CONCATENATE(B56,"A")</f>
        <v>18A</v>
      </c>
      <c r="D54" s="52" t="s">
        <v>101</v>
      </c>
      <c r="E54" s="81" t="s">
        <v>102</v>
      </c>
      <c r="F54" s="54" t="n">
        <v>19</v>
      </c>
      <c r="G54" s="55" t="n">
        <f aca="false">IF(ISBLANK(F54),"",IF(F54=0,$CE$2,CF54))</f>
        <v>6</v>
      </c>
      <c r="H54" s="54" t="n">
        <v>6</v>
      </c>
      <c r="I54" s="55" t="n">
        <f aca="false">IF(ISBLANK(H54),"",IF(H54=0,$BY$2,BZ54))</f>
        <v>5</v>
      </c>
      <c r="J54" s="54" t="n">
        <v>0</v>
      </c>
      <c r="K54" s="55" t="n">
        <f aca="false">IF(ISBLANK(J54),"",IF(J54=0,$CJ$2,CH54))</f>
        <v>1</v>
      </c>
      <c r="L54" s="54" t="n">
        <v>10</v>
      </c>
      <c r="M54" s="55" t="n">
        <f aca="false">IF(ISNUMBER(L54),VLOOKUP(L54,AL:AM,2,0),"")</f>
        <v>11</v>
      </c>
      <c r="N54" s="82" t="n">
        <v>18</v>
      </c>
      <c r="O54" s="83" t="n">
        <f aca="false">IF(ISBLANK(N54),"",IF(N54=0,$CF$2,CG54))</f>
        <v>3</v>
      </c>
      <c r="P54" s="87" t="n">
        <f aca="false">IF(ISNUMBER(O54),IF(ISNUMBER(O54),IF(ISNUMBER(O54),O54+G54+G55+G56+I54+I55+I56+K54+K55+K56+M54+M55+M56,""),""),"")</f>
        <v>86</v>
      </c>
      <c r="Q54" s="60" t="n">
        <f aca="false">IF(ISNUMBER(P54),VLOOKUP(BQ54,BS:BT,2,0),"")</f>
        <v>25</v>
      </c>
      <c r="R54" s="55" t="n">
        <f aca="false">IF(ISNUMBER(G54),IF(ISNUMBER(K54),IF(ISNUMBER(M54),SUM(G54,I54,K54,M54),""),""),"")</f>
        <v>23</v>
      </c>
      <c r="S54" s="61" t="n">
        <f aca="false">IF(ISNUMBER(R54),VLOOKUP(AA54,AB:AC,2,0),"")</f>
        <v>51</v>
      </c>
      <c r="T54" s="24"/>
      <c r="U54" s="12"/>
      <c r="V54" s="12"/>
      <c r="W54" s="25" t="n">
        <f aca="false">G54</f>
        <v>6</v>
      </c>
      <c r="X54" s="64" t="n">
        <f aca="false">K54</f>
        <v>1</v>
      </c>
      <c r="Y54" s="65" t="n">
        <f aca="false">M54</f>
        <v>11</v>
      </c>
      <c r="Z54" s="66" t="n">
        <f aca="false">I54</f>
        <v>5</v>
      </c>
      <c r="AA54" s="16" t="n">
        <f aca="false">IF(ISNUMBER(R54),CONCATENATE(R54+100,W54+100,Z54+100,X54+100,Y54+100)+0,"")</f>
        <v>123106105101111</v>
      </c>
      <c r="AB54" s="16" t="n">
        <f aca="false">IF(ISNUMBER(SMALL(AA:AA,ROW()-2)),SMALL(AA:AA,ROW()-2),"")</f>
        <v>122110104101107</v>
      </c>
      <c r="AC54" s="10" t="n">
        <f aca="false">IF(AB53&lt;&gt;AB54,AC53+1,AC53)</f>
        <v>48</v>
      </c>
      <c r="AF54" s="10" t="n">
        <f aca="false">IF(ISNUMBER(LARGE(F:F,ROW()-2)),LARGE(F:F,ROW()-2),"")</f>
        <v>18</v>
      </c>
      <c r="AG54" s="10" t="n">
        <f aca="false">IF(AF53&lt;&gt;AF54,AG53+1,AG53)</f>
        <v>7</v>
      </c>
      <c r="AI54" s="10" t="n">
        <f aca="false">IF(ISNUMBER(SMALL(J:J,ROW()-2)),SMALL(J:J,ROW()-2),"")</f>
        <v>0</v>
      </c>
      <c r="AJ54" s="10" t="n">
        <f aca="false">IF(AI53&lt;&gt;AI54,AJ53+1,AJ53)</f>
        <v>1</v>
      </c>
      <c r="AL54" s="10" t="n">
        <f aca="false">IF(ISNUMBER(SMALL(L:L,ROW()-2)),SMALL(L:L,ROW()-2),"")</f>
        <v>8</v>
      </c>
      <c r="AM54" s="10" t="n">
        <f aca="false">IF(AL53&lt;&gt;AL54,AM53+1,AM53)</f>
        <v>9</v>
      </c>
      <c r="AO54" s="10" t="str">
        <f aca="false">IF(ISNUMBER(LARGE(N:N,ROW()-2)),LARGE(N:N,ROW()-2),"")</f>
        <v/>
      </c>
      <c r="AP54" s="10" t="n">
        <f aca="false">IF(AO53&lt;&gt;AO54,AP53+1,AP53)</f>
        <v>12</v>
      </c>
      <c r="AR54" s="10" t="str">
        <f aca="false">IF(ISNUMBER(SMALL(#REF!,ROW()-2)),SMALL(#REF!,ROW()-2),"")</f>
        <v/>
      </c>
      <c r="AS54" s="10" t="n">
        <f aca="false">IF(AR53&lt;&gt;AR54,AS53+1,AS53)</f>
        <v>1</v>
      </c>
      <c r="AU54" s="67" t="e">
        <f aca="false">IF(#REF!,#REF!+0,)</f>
        <v>#REF!</v>
      </c>
      <c r="AV54" s="13" t="str">
        <f aca="false">IF(ISNUMBER(LARGE(AU:AU,ROW()-2)),LARGE(AU:AU,ROW()-2),"")</f>
        <v/>
      </c>
      <c r="AW54" s="10" t="n">
        <f aca="false">IF(AV54&lt;&gt;0,IF(AV53&lt;&gt;AV54,AW53+1,AW53),"")</f>
        <v>1</v>
      </c>
      <c r="AX54" s="68" t="str">
        <f aca="false">IF(ISNUMBER(AU54),VLOOKUP(AU54,AV:AW,2,0),"")</f>
        <v/>
      </c>
      <c r="AY54" s="69"/>
      <c r="AZ54" s="68" t="n">
        <f aca="false">P54</f>
        <v>86</v>
      </c>
      <c r="BA54" s="10" t="str">
        <f aca="false">IF(ISNUMBER(SMALL(P:P,ROW()-2)),SMALL(P:P,ROW()-2),"")</f>
        <v/>
      </c>
      <c r="BB54" s="10" t="n">
        <f aca="false">IF(BA53&lt;&gt;BA54,BB53+1,BB53)</f>
        <v>28</v>
      </c>
      <c r="BC54" s="68" t="n">
        <f aca="false">IF(ISNUMBER(AZ54),VLOOKUP(AZ54,BA:BB,2,0),"")</f>
        <v>21</v>
      </c>
      <c r="BE54" s="10" t="n">
        <f aca="false">IF(ISNUMBER(SMALL(R:R,ROW()-2)),SMALL(R:R,ROW()-2),"")</f>
        <v>22</v>
      </c>
      <c r="BF54" s="10" t="n">
        <f aca="false">IF(BE53&lt;&gt;BE54,BF53+1,BF53)</f>
        <v>17</v>
      </c>
      <c r="BI54" s="68" t="n">
        <f aca="false">P54</f>
        <v>86</v>
      </c>
      <c r="BJ54" s="85" t="n">
        <f aca="false">SUM(G54,G55,G56)</f>
        <v>23</v>
      </c>
      <c r="BK54" s="71" t="n">
        <f aca="false">SUM(I54,I55,I56)</f>
        <v>13</v>
      </c>
      <c r="BL54" s="72" t="n">
        <f aca="false">SUM(M54,M55,M56)</f>
        <v>38</v>
      </c>
      <c r="BM54" s="72" t="n">
        <f aca="false">O54</f>
        <v>3</v>
      </c>
      <c r="BN54" s="72" t="e">
        <f aca="false">#REF!</f>
        <v>#REF!</v>
      </c>
      <c r="BO54" s="72" t="n">
        <f aca="false">SUM(K54,K55,K56)</f>
        <v>9</v>
      </c>
      <c r="BP54" s="72" t="e">
        <f aca="false">#REF!</f>
        <v>#REF!</v>
      </c>
      <c r="BQ54" s="73" t="n">
        <f aca="false">IF(ISNUMBER(P54),CONCATENATE(BI54+100,BJ54+100,BK54+100,BO54+100,BL54+100,BM54+100)+0,"")</f>
        <v>1.86123113109138E+017</v>
      </c>
      <c r="BR54" s="73" t="str">
        <f aca="false">IF(ISNUMBER(SMALL(BQ:BQ,ROW()-2)),SMALL(BQ:BQ,ROW()-2),"")</f>
        <v/>
      </c>
      <c r="BS54" s="16" t="str">
        <f aca="false">IF(ISNUMBER(SMALL(BQ:BQ,ROW()-2)),SMALL(BQ:BQ,ROW()-2),"")</f>
        <v/>
      </c>
      <c r="BT54" s="10" t="n">
        <f aca="false">IF(BS53&lt;&gt;BS54,BT53+1,BT53)</f>
        <v>32</v>
      </c>
      <c r="BW54" s="10" t="n">
        <f aca="false">IF(ISNUMBER(LARGE(H:H,ROW()-2)),LARGE(H:H,ROW()-2),"")</f>
        <v>7</v>
      </c>
      <c r="BX54" s="10" t="n">
        <f aca="false">IF(BW53&lt;&gt;BW54,BX53+1,BX53)</f>
        <v>4</v>
      </c>
      <c r="BZ54" s="12" t="n">
        <f aca="false">VLOOKUP(H54,BW:BX,2,0)</f>
        <v>5</v>
      </c>
      <c r="CD54" s="12"/>
      <c r="CE54" s="12"/>
      <c r="CF54" s="12" t="n">
        <f aca="false">VLOOKUP(F54,AF:AG,2,0)</f>
        <v>6</v>
      </c>
      <c r="CG54" s="86" t="n">
        <f aca="false">VLOOKUP(N54,AO:AP,2,0)</f>
        <v>3</v>
      </c>
      <c r="CH54" s="44" t="str">
        <f aca="false">IF(ISNUMBER(J54),VLOOKUP(J54,AI:AJ,2,0),"")</f>
        <v> </v>
      </c>
      <c r="CI54" s="12"/>
      <c r="CJ54" s="12"/>
      <c r="CK54" s="12"/>
      <c r="CL54" s="30"/>
      <c r="CM54" s="30"/>
      <c r="CN54" s="30"/>
      <c r="CO54" s="30"/>
      <c r="CP54" s="30"/>
      <c r="CQ54" s="30"/>
      <c r="CR54" s="30"/>
      <c r="CS54" s="30"/>
      <c r="CT54" s="30"/>
      <c r="CU54" s="30"/>
      <c r="CV54" s="30"/>
      <c r="CW54" s="30"/>
    </row>
    <row r="55" customFormat="false" ht="12" hidden="false" customHeight="true" outlineLevel="0" collapsed="false">
      <c r="A55" s="75"/>
      <c r="B55" s="50" t="str">
        <f aca="false">IF(MOD(ROW(),3)=2,((ROW()+1)/3)-1,"")</f>
        <v/>
      </c>
      <c r="C55" s="51" t="str">
        <f aca="false">CONCATENATE(B56,"B")</f>
        <v>18B</v>
      </c>
      <c r="D55" s="52" t="s">
        <v>103</v>
      </c>
      <c r="E55" s="81"/>
      <c r="F55" s="54" t="n">
        <v>16</v>
      </c>
      <c r="G55" s="55" t="n">
        <f aca="false">IF(ISBLANK(F55),"",IF(F55=0,$CE$2,CF55))</f>
        <v>9</v>
      </c>
      <c r="H55" s="54" t="n">
        <v>7</v>
      </c>
      <c r="I55" s="55" t="n">
        <f aca="false">IF(ISBLANK(H55),"",IF(H55=0,$BY$2,BZ55))</f>
        <v>4</v>
      </c>
      <c r="J55" s="54" t="n">
        <v>0</v>
      </c>
      <c r="K55" s="55" t="n">
        <f aca="false">IF(ISBLANK(J55),"",IF(J55=0,$CJ$2,CH55))</f>
        <v>1</v>
      </c>
      <c r="L55" s="54" t="n">
        <v>10</v>
      </c>
      <c r="M55" s="55" t="n">
        <f aca="false">IF(ISNUMBER(L55),VLOOKUP(L55,AL:AM,2,0),"")</f>
        <v>11</v>
      </c>
      <c r="N55" s="82"/>
      <c r="O55" s="83"/>
      <c r="P55" s="87"/>
      <c r="Q55" s="60"/>
      <c r="R55" s="55" t="n">
        <f aca="false">IF(ISNUMBER(G55),IF(ISNUMBER(K55),IF(ISNUMBER(M55),SUM(G55,I55,K55,M55),""),""),"")</f>
        <v>25</v>
      </c>
      <c r="S55" s="61" t="n">
        <f aca="false">IF(ISNUMBER(R55),VLOOKUP(AA55,AB:AC,2,0),"")</f>
        <v>58</v>
      </c>
      <c r="T55" s="24"/>
      <c r="U55" s="12"/>
      <c r="V55" s="12"/>
      <c r="W55" s="25" t="n">
        <f aca="false">G55</f>
        <v>9</v>
      </c>
      <c r="X55" s="64" t="n">
        <f aca="false">K55</f>
        <v>1</v>
      </c>
      <c r="Y55" s="65" t="n">
        <f aca="false">M55</f>
        <v>11</v>
      </c>
      <c r="Z55" s="66" t="n">
        <f aca="false">I55</f>
        <v>4</v>
      </c>
      <c r="AA55" s="16" t="n">
        <f aca="false">IF(ISNUMBER(R55),CONCATENATE(R55+100,W55+100,Z55+100,X55+100,Y55+100)+0,"")</f>
        <v>125109104101111</v>
      </c>
      <c r="AB55" s="16" t="n">
        <f aca="false">IF(ISNUMBER(SMALL(AA:AA,ROW()-2)),SMALL(AA:AA,ROW()-2),"")</f>
        <v>122111104101106</v>
      </c>
      <c r="AC55" s="10" t="n">
        <f aca="false">IF(AB54&lt;&gt;AB55,AC54+1,AC54)</f>
        <v>49</v>
      </c>
      <c r="AF55" s="10" t="n">
        <f aca="false">IF(ISNUMBER(LARGE(F:F,ROW()-2)),LARGE(F:F,ROW()-2),"")</f>
        <v>17</v>
      </c>
      <c r="AG55" s="10" t="n">
        <f aca="false">IF(AF54&lt;&gt;AF55,AG54+1,AG54)</f>
        <v>8</v>
      </c>
      <c r="AI55" s="10" t="n">
        <f aca="false">IF(ISNUMBER(SMALL(J:J,ROW()-2)),SMALL(J:J,ROW()-2),"")</f>
        <v>0</v>
      </c>
      <c r="AJ55" s="10" t="n">
        <f aca="false">IF(AI54&lt;&gt;AI55,AJ54+1,AJ54)</f>
        <v>1</v>
      </c>
      <c r="AL55" s="10" t="n">
        <f aca="false">IF(ISNUMBER(SMALL(L:L,ROW()-2)),SMALL(L:L,ROW()-2),"")</f>
        <v>8</v>
      </c>
      <c r="AM55" s="10" t="n">
        <f aca="false">IF(AL54&lt;&gt;AL55,AM54+1,AM54)</f>
        <v>9</v>
      </c>
      <c r="AO55" s="10" t="str">
        <f aca="false">IF(ISNUMBER(LARGE(N:N,ROW()-2)),LARGE(N:N,ROW()-2),"")</f>
        <v/>
      </c>
      <c r="AP55" s="10" t="n">
        <f aca="false">IF(AO54&lt;&gt;AO55,AP54+1,AP54)</f>
        <v>12</v>
      </c>
      <c r="AR55" s="10" t="str">
        <f aca="false">IF(ISNUMBER(SMALL(#REF!,ROW()-2)),SMALL(#REF!,ROW()-2),"")</f>
        <v/>
      </c>
      <c r="AS55" s="10" t="n">
        <f aca="false">IF(AR54&lt;&gt;AR55,AS54+1,AS54)</f>
        <v>1</v>
      </c>
      <c r="AU55" s="67"/>
      <c r="AV55" s="13" t="str">
        <f aca="false">IF(ISNUMBER(LARGE(AU:AU,ROW()-2)),LARGE(AU:AU,ROW()-2),"")</f>
        <v/>
      </c>
      <c r="AX55" s="68"/>
      <c r="AY55" s="69"/>
      <c r="AZ55" s="68"/>
      <c r="BA55" s="10" t="str">
        <f aca="false">IF(ISNUMBER(SMALL(P:P,ROW()-2)),SMALL(P:P,ROW()-2),"")</f>
        <v/>
      </c>
      <c r="BB55" s="10" t="n">
        <f aca="false">IF(BA54&lt;&gt;BA55,BB54+1,BB54)</f>
        <v>28</v>
      </c>
      <c r="BC55" s="68"/>
      <c r="BE55" s="10" t="n">
        <f aca="false">IF(ISNUMBER(SMALL(R:R,ROW()-2)),SMALL(R:R,ROW()-2),"")</f>
        <v>22</v>
      </c>
      <c r="BF55" s="10" t="n">
        <f aca="false">IF(BE54&lt;&gt;BE55,BF54+1,BF54)</f>
        <v>17</v>
      </c>
      <c r="BI55" s="68"/>
      <c r="BJ55" s="85"/>
      <c r="BK55" s="71"/>
      <c r="BL55" s="72"/>
      <c r="BM55" s="72"/>
      <c r="BN55" s="72"/>
      <c r="BO55" s="72"/>
      <c r="BP55" s="72"/>
      <c r="BQ55" s="73"/>
      <c r="BR55" s="73"/>
      <c r="BS55" s="16" t="str">
        <f aca="false">IF(ISNUMBER(SMALL(BQ:BQ,ROW()-2)),SMALL(BQ:BQ,ROW()-2),"")</f>
        <v/>
      </c>
      <c r="BT55" s="10" t="n">
        <f aca="false">IF(BS54&lt;&gt;BS55,BT54+1,BT54)</f>
        <v>32</v>
      </c>
      <c r="BW55" s="10" t="n">
        <f aca="false">IF(ISNUMBER(LARGE(H:H,ROW()-2)),LARGE(H:H,ROW()-2),"")</f>
        <v>7</v>
      </c>
      <c r="BX55" s="10" t="n">
        <f aca="false">IF(BW54&lt;&gt;BW55,BX54+1,BX54)</f>
        <v>4</v>
      </c>
      <c r="BZ55" s="12" t="n">
        <f aca="false">VLOOKUP(H55,BW:BX,2,0)</f>
        <v>4</v>
      </c>
      <c r="CD55" s="12"/>
      <c r="CE55" s="12"/>
      <c r="CF55" s="12" t="n">
        <f aca="false">VLOOKUP(F55,AF:AG,2,0)</f>
        <v>9</v>
      </c>
      <c r="CG55" s="86"/>
      <c r="CH55" s="44" t="str">
        <f aca="false">IF(ISNUMBER(J55),VLOOKUP(J55,AI:AJ,2,0),"")</f>
        <v> </v>
      </c>
      <c r="CI55" s="12"/>
      <c r="CJ55" s="12"/>
      <c r="CK55" s="12"/>
      <c r="CL55" s="30"/>
      <c r="CM55" s="30"/>
      <c r="CN55" s="30"/>
      <c r="CO55" s="30"/>
      <c r="CP55" s="30"/>
      <c r="CQ55" s="30"/>
      <c r="CR55" s="30"/>
      <c r="CS55" s="30"/>
      <c r="CT55" s="30"/>
      <c r="CU55" s="30"/>
      <c r="CV55" s="30"/>
      <c r="CW55" s="30"/>
    </row>
    <row r="56" customFormat="false" ht="12" hidden="false" customHeight="true" outlineLevel="0" collapsed="false">
      <c r="A56" s="75"/>
      <c r="B56" s="50" t="n">
        <f aca="false">IF(MOD(ROW(),3)=2,((ROW()+1)/3)-1,"")</f>
        <v>18</v>
      </c>
      <c r="C56" s="51" t="str">
        <f aca="false">CONCATENATE(B56,"C")</f>
        <v>18C</v>
      </c>
      <c r="D56" s="52" t="s">
        <v>104</v>
      </c>
      <c r="E56" s="81"/>
      <c r="F56" s="54" t="n">
        <v>17</v>
      </c>
      <c r="G56" s="55" t="n">
        <f aca="false">IF(ISBLANK(F56),"",IF(F56=0,$CE$2,CF56))</f>
        <v>8</v>
      </c>
      <c r="H56" s="54" t="n">
        <v>7</v>
      </c>
      <c r="I56" s="55" t="n">
        <f aca="false">IF(ISBLANK(H56),"",IF(H56=0,$BY$2,BZ56))</f>
        <v>4</v>
      </c>
      <c r="J56" s="54" t="n">
        <v>36</v>
      </c>
      <c r="K56" s="55" t="n">
        <f aca="false">IF(ISBLANK(J56),"",IF(J56=0,$CJ$2,CH56))</f>
        <v>7</v>
      </c>
      <c r="L56" s="54" t="n">
        <v>15</v>
      </c>
      <c r="M56" s="55" t="n">
        <f aca="false">IF(ISNUMBER(L56),VLOOKUP(L56,AL:AM,2,0),"")</f>
        <v>16</v>
      </c>
      <c r="N56" s="82"/>
      <c r="O56" s="83"/>
      <c r="P56" s="87"/>
      <c r="Q56" s="60"/>
      <c r="R56" s="55" t="n">
        <f aca="false">IF(ISNUMBER(G56),IF(ISNUMBER(K56),IF(ISNUMBER(M56),SUM(G56,I56,K56,M56),""),""),"")</f>
        <v>35</v>
      </c>
      <c r="S56" s="61" t="n">
        <f aca="false">IF(ISNUMBER(R56),VLOOKUP(AA56,AB:AC,2,0),"")</f>
        <v>81</v>
      </c>
      <c r="T56" s="24"/>
      <c r="U56" s="12"/>
      <c r="V56" s="12"/>
      <c r="W56" s="25" t="n">
        <f aca="false">G56</f>
        <v>8</v>
      </c>
      <c r="X56" s="64" t="n">
        <f aca="false">K56</f>
        <v>7</v>
      </c>
      <c r="Y56" s="65" t="n">
        <f aca="false">M56</f>
        <v>16</v>
      </c>
      <c r="Z56" s="66" t="n">
        <f aca="false">I56</f>
        <v>4</v>
      </c>
      <c r="AA56" s="16" t="n">
        <f aca="false">IF(ISNUMBER(R56),CONCATENATE(R56+100,W56+100,Z56+100,X56+100,Y56+100)+0,"")</f>
        <v>135108104107116</v>
      </c>
      <c r="AB56" s="16" t="n">
        <f aca="false">IF(ISNUMBER(SMALL(AA:AA,ROW()-2)),SMALL(AA:AA,ROW()-2),"")</f>
        <v>123106103101113</v>
      </c>
      <c r="AC56" s="10" t="n">
        <f aca="false">IF(AB55&lt;&gt;AB56,AC55+1,AC55)</f>
        <v>50</v>
      </c>
      <c r="AF56" s="10" t="n">
        <f aca="false">IF(ISNUMBER(LARGE(F:F,ROW()-2)),LARGE(F:F,ROW()-2),"")</f>
        <v>17</v>
      </c>
      <c r="AG56" s="10" t="n">
        <f aca="false">IF(AF55&lt;&gt;AF56,AG55+1,AG55)</f>
        <v>8</v>
      </c>
      <c r="AI56" s="10" t="n">
        <f aca="false">IF(ISNUMBER(SMALL(J:J,ROW()-2)),SMALL(J:J,ROW()-2),"")</f>
        <v>0</v>
      </c>
      <c r="AJ56" s="10" t="n">
        <f aca="false">IF(AI55&lt;&gt;AI56,AJ55+1,AJ55)</f>
        <v>1</v>
      </c>
      <c r="AL56" s="10" t="n">
        <f aca="false">IF(ISNUMBER(SMALL(L:L,ROW()-2)),SMALL(L:L,ROW()-2),"")</f>
        <v>8</v>
      </c>
      <c r="AM56" s="10" t="n">
        <f aca="false">IF(AL55&lt;&gt;AL56,AM55+1,AM55)</f>
        <v>9</v>
      </c>
      <c r="AO56" s="10" t="str">
        <f aca="false">IF(ISNUMBER(LARGE(N:N,ROW()-2)),LARGE(N:N,ROW()-2),"")</f>
        <v/>
      </c>
      <c r="AP56" s="10" t="n">
        <f aca="false">IF(AO55&lt;&gt;AO56,AP55+1,AP55)</f>
        <v>12</v>
      </c>
      <c r="AR56" s="10" t="str">
        <f aca="false">IF(ISNUMBER(SMALL(#REF!,ROW()-2)),SMALL(#REF!,ROW()-2),"")</f>
        <v/>
      </c>
      <c r="AS56" s="10" t="n">
        <f aca="false">IF(AR55&lt;&gt;AR56,AS55+1,AS55)</f>
        <v>1</v>
      </c>
      <c r="AU56" s="67"/>
      <c r="AV56" s="13" t="str">
        <f aca="false">IF(ISNUMBER(LARGE(AU:AU,ROW()-2)),LARGE(AU:AU,ROW()-2),"")</f>
        <v/>
      </c>
      <c r="AX56" s="68"/>
      <c r="AY56" s="69"/>
      <c r="AZ56" s="68"/>
      <c r="BA56" s="10" t="str">
        <f aca="false">IF(ISNUMBER(SMALL(P:P,ROW()-2)),SMALL(P:P,ROW()-2),"")</f>
        <v/>
      </c>
      <c r="BB56" s="10" t="n">
        <f aca="false">IF(BA55&lt;&gt;BA56,BB55+1,BB55)</f>
        <v>28</v>
      </c>
      <c r="BC56" s="68"/>
      <c r="BE56" s="10" t="n">
        <f aca="false">IF(ISNUMBER(SMALL(R:R,ROW()-2)),SMALL(R:R,ROW()-2),"")</f>
        <v>23</v>
      </c>
      <c r="BF56" s="10" t="n">
        <f aca="false">IF(BE55&lt;&gt;BE56,BF55+1,BF55)</f>
        <v>18</v>
      </c>
      <c r="BI56" s="68"/>
      <c r="BJ56" s="85"/>
      <c r="BK56" s="71"/>
      <c r="BL56" s="72"/>
      <c r="BM56" s="72"/>
      <c r="BN56" s="72"/>
      <c r="BO56" s="72"/>
      <c r="BP56" s="72"/>
      <c r="BQ56" s="73"/>
      <c r="BR56" s="73"/>
      <c r="BS56" s="16" t="str">
        <f aca="false">IF(ISNUMBER(SMALL(BQ:BQ,ROW()-2)),SMALL(BQ:BQ,ROW()-2),"")</f>
        <v/>
      </c>
      <c r="BT56" s="10" t="n">
        <f aca="false">IF(BS55&lt;&gt;BS56,BT55+1,BT55)</f>
        <v>32</v>
      </c>
      <c r="BW56" s="10" t="n">
        <f aca="false">IF(ISNUMBER(LARGE(H:H,ROW()-2)),LARGE(H:H,ROW()-2),"")</f>
        <v>7</v>
      </c>
      <c r="BX56" s="10" t="n">
        <f aca="false">IF(BW55&lt;&gt;BW56,BX55+1,BX55)</f>
        <v>4</v>
      </c>
      <c r="BZ56" s="12" t="n">
        <f aca="false">VLOOKUP(H56,BW:BX,2,0)</f>
        <v>4</v>
      </c>
      <c r="CD56" s="12"/>
      <c r="CE56" s="12"/>
      <c r="CF56" s="12" t="n">
        <f aca="false">VLOOKUP(F56,AF:AG,2,0)</f>
        <v>8</v>
      </c>
      <c r="CG56" s="86"/>
      <c r="CH56" s="44" t="n">
        <f aca="false">IF(ISNUMBER(J56),VLOOKUP(J56,AI:AJ,2,0),"")</f>
        <v>7</v>
      </c>
      <c r="CI56" s="12"/>
      <c r="CJ56" s="12"/>
      <c r="CK56" s="12"/>
      <c r="CL56" s="30"/>
      <c r="CM56" s="30"/>
      <c r="CN56" s="30"/>
      <c r="CO56" s="30"/>
      <c r="CP56" s="30"/>
      <c r="CQ56" s="30"/>
      <c r="CR56" s="30"/>
      <c r="CS56" s="30"/>
      <c r="CT56" s="30"/>
      <c r="CU56" s="30"/>
      <c r="CV56" s="30"/>
      <c r="CW56" s="30"/>
    </row>
    <row r="57" customFormat="false" ht="12" hidden="false" customHeight="true" outlineLevel="0" collapsed="false">
      <c r="A57" s="75"/>
      <c r="B57" s="50" t="str">
        <f aca="false">IF(MOD(ROW(),3)=2,((ROW()+1)/3)-1,"")</f>
        <v/>
      </c>
      <c r="C57" s="51" t="str">
        <f aca="false">CONCATENATE(B59,"A")</f>
        <v>19A</v>
      </c>
      <c r="D57" s="52" t="s">
        <v>105</v>
      </c>
      <c r="E57" s="81" t="s">
        <v>106</v>
      </c>
      <c r="F57" s="54" t="n">
        <v>23</v>
      </c>
      <c r="G57" s="55" t="n">
        <f aca="false">IF(ISBLANK(F57),"",IF(F57=0,$CE$2,CF57))</f>
        <v>2</v>
      </c>
      <c r="H57" s="54" t="n">
        <v>8</v>
      </c>
      <c r="I57" s="55" t="n">
        <f aca="false">IF(ISBLANK(H57),"",IF(H57=0,$BY$2,BZ57))</f>
        <v>3</v>
      </c>
      <c r="J57" s="54" t="n">
        <v>6</v>
      </c>
      <c r="K57" s="55" t="n">
        <f aca="false">IF(ISBLANK(J57),"",IF(J57=0,$CJ$2,CH57))</f>
        <v>3</v>
      </c>
      <c r="L57" s="54" t="n">
        <v>11</v>
      </c>
      <c r="M57" s="56" t="n">
        <f aca="false">IF(ISNUMBER(L57),VLOOKUP(L57,AL:AM,2,0),"")</f>
        <v>12</v>
      </c>
      <c r="N57" s="82" t="n">
        <v>16</v>
      </c>
      <c r="O57" s="87" t="n">
        <f aca="false">IF(ISBLANK(N57),"",IF(N57=0,$CF$2,CG57))</f>
        <v>5</v>
      </c>
      <c r="P57" s="87" t="n">
        <f aca="false">IF(ISNUMBER(O57),IF(ISNUMBER(O57),IF(ISNUMBER(O57),O57+G57+G58+G59+I57+I58+I59+K57+K58+K59+M57+M58+M59,""),""),"")</f>
        <v>76</v>
      </c>
      <c r="Q57" s="60" t="n">
        <f aca="false">IF(ISNUMBER(P57),VLOOKUP(BQ57,BS:BT,2,0),"")</f>
        <v>17</v>
      </c>
      <c r="R57" s="55" t="n">
        <f aca="false">IF(ISNUMBER(G57),IF(ISNUMBER(K57),IF(ISNUMBER(M57),SUM(G57,I57,K57,M57),""),""),"")</f>
        <v>20</v>
      </c>
      <c r="S57" s="61" t="n">
        <f aca="false">IF(ISNUMBER(R57),VLOOKUP(AA57,AB:AC,2,0),"")</f>
        <v>38</v>
      </c>
      <c r="T57" s="24"/>
      <c r="U57" s="12"/>
      <c r="V57" s="12"/>
      <c r="W57" s="25" t="n">
        <f aca="false">G57</f>
        <v>2</v>
      </c>
      <c r="X57" s="64" t="n">
        <f aca="false">K57</f>
        <v>3</v>
      </c>
      <c r="Y57" s="65" t="n">
        <f aca="false">M57</f>
        <v>12</v>
      </c>
      <c r="Z57" s="66" t="n">
        <f aca="false">I57</f>
        <v>3</v>
      </c>
      <c r="AA57" s="16" t="n">
        <f aca="false">IF(ISNUMBER(R57),CONCATENATE(R57+100,W57+100,Z57+100,X57+100,Y57+100)+0,"")</f>
        <v>120102103103112</v>
      </c>
      <c r="AB57" s="16" t="n">
        <f aca="false">IF(ISNUMBER(SMALL(AA:AA,ROW()-2)),SMALL(AA:AA,ROW()-2),"")</f>
        <v>123106105101111</v>
      </c>
      <c r="AC57" s="10" t="n">
        <f aca="false">IF(AB56&lt;&gt;AB57,AC56+1,AC56)</f>
        <v>51</v>
      </c>
      <c r="AF57" s="10" t="n">
        <f aca="false">IF(ISNUMBER(LARGE(F:F,ROW()-2)),LARGE(F:F,ROW()-2),"")</f>
        <v>17</v>
      </c>
      <c r="AG57" s="10" t="n">
        <f aca="false">IF(AF56&lt;&gt;AF57,AG56+1,AG56)</f>
        <v>8</v>
      </c>
      <c r="AI57" s="10" t="n">
        <f aca="false">IF(ISNUMBER(SMALL(J:J,ROW()-2)),SMALL(J:J,ROW()-2),"")</f>
        <v>0</v>
      </c>
      <c r="AJ57" s="10" t="n">
        <f aca="false">IF(AI56&lt;&gt;AI57,AJ56+1,AJ56)</f>
        <v>1</v>
      </c>
      <c r="AL57" s="10" t="n">
        <f aca="false">IF(ISNUMBER(SMALL(L:L,ROW()-2)),SMALL(L:L,ROW()-2),"")</f>
        <v>9</v>
      </c>
      <c r="AM57" s="10" t="n">
        <f aca="false">IF(AL56&lt;&gt;AL57,AM56+1,AM56)</f>
        <v>10</v>
      </c>
      <c r="AO57" s="10" t="str">
        <f aca="false">IF(ISNUMBER(LARGE(N:N,ROW()-2)),LARGE(N:N,ROW()-2),"")</f>
        <v/>
      </c>
      <c r="AP57" s="10" t="n">
        <f aca="false">IF(AO56&lt;&gt;AO57,AP56+1,AP56)</f>
        <v>12</v>
      </c>
      <c r="AR57" s="10" t="str">
        <f aca="false">IF(ISNUMBER(SMALL(#REF!,ROW()-2)),SMALL(#REF!,ROW()-2),"")</f>
        <v/>
      </c>
      <c r="AS57" s="10" t="n">
        <f aca="false">IF(AR56&lt;&gt;AR57,AS56+1,AS56)</f>
        <v>1</v>
      </c>
      <c r="AU57" s="67" t="e">
        <f aca="false">IF(#REF!,#REF!+0,)</f>
        <v>#REF!</v>
      </c>
      <c r="AV57" s="13" t="str">
        <f aca="false">IF(ISNUMBER(LARGE(AU:AU,ROW()-2)),LARGE(AU:AU,ROW()-2),"")</f>
        <v/>
      </c>
      <c r="AX57" s="68" t="str">
        <f aca="false">IF(ISNUMBER(AU57),VLOOKUP(AU57,AV:AW,2,0),"")</f>
        <v/>
      </c>
      <c r="AY57" s="69"/>
      <c r="AZ57" s="68" t="n">
        <f aca="false">P57</f>
        <v>76</v>
      </c>
      <c r="BA57" s="10" t="str">
        <f aca="false">IF(ISNUMBER(SMALL(P:P,ROW()-2)),SMALL(P:P,ROW()-2),"")</f>
        <v/>
      </c>
      <c r="BB57" s="10" t="n">
        <f aca="false">IF(BA56&lt;&gt;BA57,BB56+1,BB56)</f>
        <v>28</v>
      </c>
      <c r="BC57" s="68" t="n">
        <f aca="false">IF(ISNUMBER(AZ57),VLOOKUP(AZ57,BA:BB,2,0),"")</f>
        <v>15</v>
      </c>
      <c r="BE57" s="10" t="n">
        <f aca="false">IF(ISNUMBER(SMALL(R:R,ROW()-2)),SMALL(R:R,ROW()-2),"")</f>
        <v>23</v>
      </c>
      <c r="BF57" s="10" t="n">
        <f aca="false">IF(BE56&lt;&gt;BE57,BF56+1,BF56)</f>
        <v>18</v>
      </c>
      <c r="BI57" s="68" t="n">
        <f aca="false">P57</f>
        <v>76</v>
      </c>
      <c r="BJ57" s="85" t="n">
        <f aca="false">SUM(G57,G58,G59)</f>
        <v>18</v>
      </c>
      <c r="BK57" s="71" t="n">
        <f aca="false">SUM(I57,I58,I59)</f>
        <v>10</v>
      </c>
      <c r="BL57" s="72" t="n">
        <f aca="false">SUM(M57,M58,M59)</f>
        <v>36</v>
      </c>
      <c r="BM57" s="72" t="n">
        <f aca="false">O57</f>
        <v>5</v>
      </c>
      <c r="BN57" s="72" t="e">
        <f aca="false">#REF!</f>
        <v>#REF!</v>
      </c>
      <c r="BO57" s="72" t="n">
        <f aca="false">SUM(K57,K58,K59)</f>
        <v>7</v>
      </c>
      <c r="BP57" s="72" t="e">
        <f aca="false">#REF!</f>
        <v>#REF!</v>
      </c>
      <c r="BQ57" s="73" t="n">
        <f aca="false">IF(ISNUMBER(P57),CONCATENATE(BI57+100,BJ57+100,BK57+100,BO57+100,BL57+100,BM57+100)+0,"")</f>
        <v>1.76118110107136E+017</v>
      </c>
      <c r="BR57" s="73" t="str">
        <f aca="false">IF(ISNUMBER(SMALL(BQ:BQ,ROW()-2)),SMALL(BQ:BQ,ROW()-2),"")</f>
        <v/>
      </c>
      <c r="BS57" s="16" t="str">
        <f aca="false">IF(ISNUMBER(SMALL(BQ:BQ,ROW()-2)),SMALL(BQ:BQ,ROW()-2),"")</f>
        <v/>
      </c>
      <c r="BT57" s="10" t="n">
        <f aca="false">IF(BS56&lt;&gt;BS57,BT56+1,BT56)</f>
        <v>32</v>
      </c>
      <c r="BW57" s="10" t="n">
        <f aca="false">IF(ISNUMBER(LARGE(H:H,ROW()-2)),LARGE(H:H,ROW()-2),"")</f>
        <v>7</v>
      </c>
      <c r="BX57" s="10" t="n">
        <f aca="false">IF(BW56&lt;&gt;BW57,BX56+1,BX56)</f>
        <v>4</v>
      </c>
      <c r="BZ57" s="12" t="n">
        <f aca="false">VLOOKUP(H57,BW:BX,2,0)</f>
        <v>3</v>
      </c>
      <c r="CD57" s="12"/>
      <c r="CE57" s="12"/>
      <c r="CF57" s="12" t="n">
        <f aca="false">VLOOKUP(F57,AF:AG,2,0)</f>
        <v>2</v>
      </c>
      <c r="CG57" s="74" t="n">
        <f aca="false">VLOOKUP(N57,AO:AP,2,0)</f>
        <v>5</v>
      </c>
      <c r="CH57" s="44" t="n">
        <f aca="false">IF(ISNUMBER(J57),VLOOKUP(J57,AI:AJ,2,0),"")</f>
        <v>3</v>
      </c>
      <c r="CI57" s="12"/>
      <c r="CJ57" s="12"/>
      <c r="CK57" s="12"/>
      <c r="CL57" s="30"/>
      <c r="CM57" s="30"/>
      <c r="CN57" s="30"/>
      <c r="CO57" s="30"/>
      <c r="CP57" s="30"/>
      <c r="CQ57" s="30"/>
      <c r="CR57" s="30"/>
      <c r="CS57" s="30"/>
      <c r="CT57" s="30"/>
      <c r="CU57" s="30"/>
      <c r="CV57" s="30"/>
      <c r="CW57" s="30"/>
    </row>
    <row r="58" customFormat="false" ht="12" hidden="false" customHeight="true" outlineLevel="0" collapsed="false">
      <c r="A58" s="75"/>
      <c r="B58" s="50" t="str">
        <f aca="false">IF(MOD(ROW(),3)=2,((ROW()+1)/3)-1,"")</f>
        <v/>
      </c>
      <c r="C58" s="51" t="str">
        <f aca="false">CONCATENATE(B59,"B")</f>
        <v>19B</v>
      </c>
      <c r="D58" s="52" t="s">
        <v>107</v>
      </c>
      <c r="E58" s="81"/>
      <c r="F58" s="54" t="n">
        <v>16</v>
      </c>
      <c r="G58" s="55" t="n">
        <f aca="false">IF(ISBLANK(F58),"",IF(F58=0,$CE$2,CF58))</f>
        <v>9</v>
      </c>
      <c r="H58" s="54" t="n">
        <v>7</v>
      </c>
      <c r="I58" s="55" t="n">
        <f aca="false">IF(ISBLANK(H58),"",IF(H58=0,$BY$2,BZ58))</f>
        <v>4</v>
      </c>
      <c r="J58" s="54" t="n">
        <v>6</v>
      </c>
      <c r="K58" s="55" t="n">
        <f aca="false">IF(ISBLANK(J58),"",IF(J58=0,$CJ$2,CH58))</f>
        <v>3</v>
      </c>
      <c r="L58" s="54" t="n">
        <v>10</v>
      </c>
      <c r="M58" s="55" t="n">
        <f aca="false">IF(ISNUMBER(L58),VLOOKUP(L58,AL:AM,2,0),"")</f>
        <v>11</v>
      </c>
      <c r="N58" s="82"/>
      <c r="O58" s="87"/>
      <c r="P58" s="87"/>
      <c r="Q58" s="60"/>
      <c r="R58" s="55" t="n">
        <f aca="false">IF(ISNUMBER(G58),IF(ISNUMBER(K58),IF(ISNUMBER(M58),SUM(G58,I58,K58,M58),""),""),"")</f>
        <v>27</v>
      </c>
      <c r="S58" s="61" t="n">
        <f aca="false">IF(ISNUMBER(R58),VLOOKUP(AA58,AB:AC,2,0),"")</f>
        <v>67</v>
      </c>
      <c r="T58" s="24"/>
      <c r="U58" s="12"/>
      <c r="V58" s="12"/>
      <c r="W58" s="25" t="n">
        <f aca="false">G58</f>
        <v>9</v>
      </c>
      <c r="X58" s="64" t="n">
        <f aca="false">K58</f>
        <v>3</v>
      </c>
      <c r="Y58" s="65" t="n">
        <f aca="false">M58</f>
        <v>11</v>
      </c>
      <c r="Z58" s="66" t="n">
        <f aca="false">I58</f>
        <v>4</v>
      </c>
      <c r="AA58" s="16" t="n">
        <f aca="false">IF(ISNUMBER(R58),CONCATENATE(R58+100,W58+100,Z58+100,X58+100,Y58+100)+0,"")</f>
        <v>127109104103111</v>
      </c>
      <c r="AB58" s="16" t="n">
        <f aca="false">IF(ISNUMBER(SMALL(AA:AA,ROW()-2)),SMALL(AA:AA,ROW()-2),"")</f>
        <v>123107105101110</v>
      </c>
      <c r="AC58" s="10" t="n">
        <f aca="false">IF(AB57&lt;&gt;AB58,AC57+1,AC57)</f>
        <v>52</v>
      </c>
      <c r="AF58" s="10" t="n">
        <f aca="false">IF(ISNUMBER(LARGE(F:F,ROW()-2)),LARGE(F:F,ROW()-2),"")</f>
        <v>17</v>
      </c>
      <c r="AG58" s="10" t="n">
        <f aca="false">IF(AF57&lt;&gt;AF58,AG57+1,AG57)</f>
        <v>8</v>
      </c>
      <c r="AI58" s="10" t="n">
        <f aca="false">IF(ISNUMBER(SMALL(J:J,ROW()-2)),SMALL(J:J,ROW()-2),"")</f>
        <v>0</v>
      </c>
      <c r="AJ58" s="10" t="n">
        <f aca="false">IF(AI57&lt;&gt;AI58,AJ57+1,AJ57)</f>
        <v>1</v>
      </c>
      <c r="AL58" s="10" t="n">
        <f aca="false">IF(ISNUMBER(SMALL(L:L,ROW()-2)),SMALL(L:L,ROW()-2),"")</f>
        <v>9</v>
      </c>
      <c r="AM58" s="10" t="n">
        <f aca="false">IF(AL57&lt;&gt;AL58,AM57+1,AM57)</f>
        <v>10</v>
      </c>
      <c r="AO58" s="10" t="str">
        <f aca="false">IF(ISNUMBER(LARGE(N:N,ROW()-2)),LARGE(N:N,ROW()-2),"")</f>
        <v/>
      </c>
      <c r="AP58" s="10" t="n">
        <f aca="false">IF(AO57&lt;&gt;AO58,AP57+1,AP57)</f>
        <v>12</v>
      </c>
      <c r="AR58" s="10" t="str">
        <f aca="false">IF(ISNUMBER(SMALL(#REF!,ROW()-2)),SMALL(#REF!,ROW()-2),"")</f>
        <v/>
      </c>
      <c r="AS58" s="10" t="n">
        <f aca="false">IF(AR57&lt;&gt;AR58,AS57+1,AS57)</f>
        <v>1</v>
      </c>
      <c r="AU58" s="67"/>
      <c r="AV58" s="13" t="str">
        <f aca="false">IF(ISNUMBER(LARGE(AU:AU,ROW()-2)),LARGE(AU:AU,ROW()-2),"")</f>
        <v/>
      </c>
      <c r="AX58" s="68"/>
      <c r="AY58" s="69"/>
      <c r="AZ58" s="68"/>
      <c r="BA58" s="10" t="str">
        <f aca="false">IF(ISNUMBER(SMALL(P:P,ROW()-2)),SMALL(P:P,ROW()-2),"")</f>
        <v/>
      </c>
      <c r="BB58" s="10" t="n">
        <f aca="false">IF(BA57&lt;&gt;BA58,BB57+1,BB57)</f>
        <v>28</v>
      </c>
      <c r="BC58" s="68"/>
      <c r="BE58" s="10" t="n">
        <f aca="false">IF(ISNUMBER(SMALL(R:R,ROW()-2)),SMALL(R:R,ROW()-2),"")</f>
        <v>23</v>
      </c>
      <c r="BF58" s="10" t="n">
        <f aca="false">IF(BE57&lt;&gt;BE58,BF57+1,BF57)</f>
        <v>18</v>
      </c>
      <c r="BI58" s="68"/>
      <c r="BJ58" s="85"/>
      <c r="BK58" s="71"/>
      <c r="BL58" s="72"/>
      <c r="BM58" s="72"/>
      <c r="BN58" s="72"/>
      <c r="BO58" s="72"/>
      <c r="BP58" s="72"/>
      <c r="BQ58" s="73"/>
      <c r="BR58" s="73"/>
      <c r="BS58" s="16" t="str">
        <f aca="false">IF(ISNUMBER(SMALL(BQ:BQ,ROW()-2)),SMALL(BQ:BQ,ROW()-2),"")</f>
        <v/>
      </c>
      <c r="BT58" s="10" t="n">
        <f aca="false">IF(BS57&lt;&gt;BS58,BT57+1,BT57)</f>
        <v>32</v>
      </c>
      <c r="BW58" s="10" t="n">
        <f aca="false">IF(ISNUMBER(LARGE(H:H,ROW()-2)),LARGE(H:H,ROW()-2),"")</f>
        <v>7</v>
      </c>
      <c r="BX58" s="10" t="n">
        <f aca="false">IF(BW57&lt;&gt;BW58,BX57+1,BX57)</f>
        <v>4</v>
      </c>
      <c r="BZ58" s="12" t="n">
        <f aca="false">VLOOKUP(H58,BW:BX,2,0)</f>
        <v>4</v>
      </c>
      <c r="CD58" s="12"/>
      <c r="CE58" s="12"/>
      <c r="CF58" s="12" t="n">
        <f aca="false">VLOOKUP(F58,AF:AG,2,0)</f>
        <v>9</v>
      </c>
      <c r="CG58" s="74"/>
      <c r="CH58" s="44" t="n">
        <f aca="false">IF(ISNUMBER(J58),VLOOKUP(J58,AI:AJ,2,0),"")</f>
        <v>3</v>
      </c>
      <c r="CI58" s="12"/>
      <c r="CJ58" s="12"/>
      <c r="CK58" s="12"/>
      <c r="CL58" s="30"/>
      <c r="CM58" s="30"/>
      <c r="CN58" s="30"/>
      <c r="CO58" s="30"/>
      <c r="CP58" s="30"/>
      <c r="CQ58" s="30"/>
      <c r="CR58" s="30"/>
      <c r="CS58" s="30"/>
      <c r="CT58" s="30"/>
      <c r="CU58" s="30"/>
      <c r="CV58" s="30"/>
      <c r="CW58" s="30"/>
    </row>
    <row r="59" customFormat="false" ht="12" hidden="false" customHeight="true" outlineLevel="0" collapsed="false">
      <c r="A59" s="75"/>
      <c r="B59" s="50" t="n">
        <f aca="false">IF(MOD(ROW(),3)=2,((ROW()+1)/3)-1,"")</f>
        <v>19</v>
      </c>
      <c r="C59" s="51" t="str">
        <f aca="false">CONCATENATE(B59,"C")</f>
        <v>19C</v>
      </c>
      <c r="D59" s="52" t="s">
        <v>108</v>
      </c>
      <c r="E59" s="81"/>
      <c r="F59" s="54" t="n">
        <v>18</v>
      </c>
      <c r="G59" s="55" t="n">
        <f aca="false">IF(ISBLANK(F59),"",IF(F59=0,$CE$2,CF59))</f>
        <v>7</v>
      </c>
      <c r="H59" s="54" t="n">
        <v>8</v>
      </c>
      <c r="I59" s="55" t="n">
        <f aca="false">IF(ISBLANK(H59),"",IF(H59=0,$BY$2,BZ59))</f>
        <v>3</v>
      </c>
      <c r="J59" s="54" t="n">
        <v>0</v>
      </c>
      <c r="K59" s="55" t="n">
        <f aca="false">IF(ISBLANK(J59),"",IF(J59=0,$CJ$2,CH59))</f>
        <v>1</v>
      </c>
      <c r="L59" s="54" t="n">
        <v>12</v>
      </c>
      <c r="M59" s="55" t="n">
        <f aca="false">IF(ISNUMBER(L59),VLOOKUP(L59,AL:AM,2,0),"")</f>
        <v>13</v>
      </c>
      <c r="N59" s="82"/>
      <c r="O59" s="87"/>
      <c r="P59" s="87"/>
      <c r="Q59" s="60"/>
      <c r="R59" s="55" t="n">
        <f aca="false">IF(ISNUMBER(G59),IF(ISNUMBER(K59),IF(ISNUMBER(M59),SUM(G59,I59,K59,M59),""),""),"")</f>
        <v>24</v>
      </c>
      <c r="S59" s="61" t="n">
        <f aca="false">IF(ISNUMBER(R59),VLOOKUP(AA59,AB:AC,2,0),"")</f>
        <v>55</v>
      </c>
      <c r="T59" s="24"/>
      <c r="U59" s="12"/>
      <c r="V59" s="12"/>
      <c r="W59" s="25" t="n">
        <f aca="false">G59</f>
        <v>7</v>
      </c>
      <c r="X59" s="64" t="n">
        <f aca="false">K59</f>
        <v>1</v>
      </c>
      <c r="Y59" s="65" t="n">
        <f aca="false">M59</f>
        <v>13</v>
      </c>
      <c r="Z59" s="66" t="n">
        <f aca="false">I59</f>
        <v>3</v>
      </c>
      <c r="AA59" s="16" t="n">
        <f aca="false">IF(ISNUMBER(R59),CONCATENATE(R59+100,W59+100,Z59+100,X59+100,Y59+100)+0,"")</f>
        <v>124107103101113</v>
      </c>
      <c r="AB59" s="16" t="n">
        <f aca="false">IF(ISNUMBER(SMALL(AA:AA,ROW()-2)),SMALL(AA:AA,ROW()-2),"")</f>
        <v>123108104101110</v>
      </c>
      <c r="AC59" s="10" t="n">
        <f aca="false">IF(AB58&lt;&gt;AB59,AC58+1,AC58)</f>
        <v>53</v>
      </c>
      <c r="AF59" s="10" t="n">
        <f aca="false">IF(ISNUMBER(LARGE(F:F,ROW()-2)),LARGE(F:F,ROW()-2),"")</f>
        <v>17</v>
      </c>
      <c r="AG59" s="10" t="n">
        <f aca="false">IF(AF58&lt;&gt;AF59,AG58+1,AG58)</f>
        <v>8</v>
      </c>
      <c r="AI59" s="10" t="n">
        <f aca="false">IF(ISNUMBER(SMALL(J:J,ROW()-2)),SMALL(J:J,ROW()-2),"")</f>
        <v>0</v>
      </c>
      <c r="AJ59" s="10" t="n">
        <f aca="false">IF(AI58&lt;&gt;AI59,AJ58+1,AJ58)</f>
        <v>1</v>
      </c>
      <c r="AL59" s="10" t="n">
        <f aca="false">IF(ISNUMBER(SMALL(L:L,ROW()-2)),SMALL(L:L,ROW()-2),"")</f>
        <v>9</v>
      </c>
      <c r="AM59" s="10" t="n">
        <f aca="false">IF(AL58&lt;&gt;AL59,AM58+1,AM58)</f>
        <v>10</v>
      </c>
      <c r="AO59" s="10" t="str">
        <f aca="false">IF(ISNUMBER(LARGE(N:N,ROW()-2)),LARGE(N:N,ROW()-2),"")</f>
        <v/>
      </c>
      <c r="AP59" s="10" t="n">
        <f aca="false">IF(AO58&lt;&gt;AO59,AP58+1,AP58)</f>
        <v>12</v>
      </c>
      <c r="AR59" s="10" t="str">
        <f aca="false">IF(ISNUMBER(SMALL(#REF!,ROW()-2)),SMALL(#REF!,ROW()-2),"")</f>
        <v/>
      </c>
      <c r="AS59" s="10" t="n">
        <f aca="false">IF(AR58&lt;&gt;AR59,AS58+1,AS58)</f>
        <v>1</v>
      </c>
      <c r="AU59" s="67"/>
      <c r="AV59" s="13" t="str">
        <f aca="false">IF(ISNUMBER(LARGE(AU:AU,ROW()-2)),LARGE(AU:AU,ROW()-2),"")</f>
        <v/>
      </c>
      <c r="AX59" s="68"/>
      <c r="AY59" s="69"/>
      <c r="AZ59" s="68"/>
      <c r="BA59" s="10" t="str">
        <f aca="false">IF(ISNUMBER(SMALL(P:P,ROW()-2)),SMALL(P:P,ROW()-2),"")</f>
        <v/>
      </c>
      <c r="BB59" s="10" t="n">
        <f aca="false">IF(BA58&lt;&gt;BA59,BB58+1,BB58)</f>
        <v>28</v>
      </c>
      <c r="BC59" s="68"/>
      <c r="BE59" s="10" t="n">
        <f aca="false">IF(ISNUMBER(SMALL(R:R,ROW()-2)),SMALL(R:R,ROW()-2),"")</f>
        <v>23</v>
      </c>
      <c r="BF59" s="10" t="n">
        <f aca="false">IF(BE58&lt;&gt;BE59,BF58+1,BF58)</f>
        <v>18</v>
      </c>
      <c r="BI59" s="68"/>
      <c r="BJ59" s="85"/>
      <c r="BK59" s="71"/>
      <c r="BL59" s="72"/>
      <c r="BM59" s="72"/>
      <c r="BN59" s="72"/>
      <c r="BO59" s="72"/>
      <c r="BP59" s="72"/>
      <c r="BQ59" s="73"/>
      <c r="BR59" s="73"/>
      <c r="BS59" s="16" t="str">
        <f aca="false">IF(ISNUMBER(SMALL(BQ:BQ,ROW()-2)),SMALL(BQ:BQ,ROW()-2),"")</f>
        <v/>
      </c>
      <c r="BT59" s="10" t="n">
        <f aca="false">IF(BS58&lt;&gt;BS59,BT58+1,BT58)</f>
        <v>32</v>
      </c>
      <c r="BW59" s="10" t="n">
        <f aca="false">IF(ISNUMBER(LARGE(H:H,ROW()-2)),LARGE(H:H,ROW()-2),"")</f>
        <v>7</v>
      </c>
      <c r="BX59" s="10" t="n">
        <f aca="false">IF(BW58&lt;&gt;BW59,BX58+1,BX58)</f>
        <v>4</v>
      </c>
      <c r="BZ59" s="12" t="n">
        <f aca="false">VLOOKUP(H59,BW:BX,2,0)</f>
        <v>3</v>
      </c>
      <c r="CD59" s="12"/>
      <c r="CE59" s="12"/>
      <c r="CF59" s="12" t="n">
        <f aca="false">VLOOKUP(F59,AF:AG,2,0)</f>
        <v>7</v>
      </c>
      <c r="CG59" s="74"/>
      <c r="CH59" s="44" t="str">
        <f aca="false">IF(ISNUMBER(J59),VLOOKUP(J59,AI:AJ,2,0),"")</f>
        <v> </v>
      </c>
      <c r="CI59" s="12"/>
      <c r="CJ59" s="12"/>
      <c r="CK59" s="12"/>
      <c r="CL59" s="30"/>
      <c r="CM59" s="30"/>
      <c r="CN59" s="30"/>
      <c r="CO59" s="30"/>
      <c r="CP59" s="30"/>
      <c r="CQ59" s="30"/>
      <c r="CR59" s="30"/>
      <c r="CS59" s="30"/>
      <c r="CT59" s="30"/>
      <c r="CU59" s="30"/>
      <c r="CV59" s="30"/>
      <c r="CW59" s="30"/>
    </row>
    <row r="60" customFormat="false" ht="12" hidden="false" customHeight="true" outlineLevel="0" collapsed="false">
      <c r="A60" s="75"/>
      <c r="B60" s="50" t="str">
        <f aca="false">IF(MOD(ROW(),3)=2,((ROW()+1)/3)-1,"")</f>
        <v/>
      </c>
      <c r="C60" s="51" t="str">
        <f aca="false">CONCATENATE(B62,"A")</f>
        <v>20A</v>
      </c>
      <c r="D60" s="52" t="s">
        <v>109</v>
      </c>
      <c r="E60" s="81" t="s">
        <v>110</v>
      </c>
      <c r="F60" s="54" t="n">
        <v>17</v>
      </c>
      <c r="G60" s="55" t="n">
        <f aca="false">IF(ISBLANK(F60),"",IF(F60=0,$CE$2,CF60))</f>
        <v>8</v>
      </c>
      <c r="H60" s="54" t="n">
        <v>6</v>
      </c>
      <c r="I60" s="55" t="n">
        <f aca="false">IF(ISBLANK(H60),"",IF(H60=0,$BY$2,BZ60))</f>
        <v>5</v>
      </c>
      <c r="J60" s="54" t="n">
        <v>0</v>
      </c>
      <c r="K60" s="55" t="n">
        <f aca="false">IF(ISBLANK(J60),"",IF(J60=0,$CJ$2,CH60))</f>
        <v>1</v>
      </c>
      <c r="L60" s="54" t="n">
        <v>3</v>
      </c>
      <c r="M60" s="55" t="n">
        <f aca="false">IF(ISNUMBER(L60),VLOOKUP(L60,AL:AM,2,0),"")</f>
        <v>4</v>
      </c>
      <c r="N60" s="82" t="n">
        <v>16</v>
      </c>
      <c r="O60" s="83" t="n">
        <f aca="false">IF(ISBLANK(N60),"",IF(N60=0,$CF$2,CG60))</f>
        <v>5</v>
      </c>
      <c r="P60" s="87" t="n">
        <f aca="false">IF(ISNUMBER(O60),IF(ISNUMBER(O60),IF(ISNUMBER(O60),O60+G60+G61+G62+I60+I61+I62+K60+K61+K62+M60+M61+M62,""),""),"")</f>
        <v>48</v>
      </c>
      <c r="Q60" s="60" t="n">
        <f aca="false">IF(ISNUMBER(P60),VLOOKUP(BQ60,BS:BT,2,0),"")</f>
        <v>5</v>
      </c>
      <c r="R60" s="55" t="n">
        <f aca="false">IF(ISNUMBER(G60),IF(ISNUMBER(K60),IF(ISNUMBER(M60),SUM(G60,I60,K60,M60),""),""),"")</f>
        <v>18</v>
      </c>
      <c r="S60" s="61" t="n">
        <f aca="false">IF(ISNUMBER(R60),VLOOKUP(AA60,AB:AC,2,0),"")</f>
        <v>29</v>
      </c>
      <c r="T60" s="24"/>
      <c r="U60" s="12"/>
      <c r="V60" s="12"/>
      <c r="W60" s="25" t="n">
        <f aca="false">G60</f>
        <v>8</v>
      </c>
      <c r="X60" s="64" t="n">
        <f aca="false">K60</f>
        <v>1</v>
      </c>
      <c r="Y60" s="65" t="n">
        <f aca="false">M60</f>
        <v>4</v>
      </c>
      <c r="Z60" s="66" t="n">
        <f aca="false">I60</f>
        <v>5</v>
      </c>
      <c r="AA60" s="16" t="n">
        <f aca="false">IF(ISNUMBER(R60),CONCATENATE(R60+100,W60+100,Z60+100,X60+100,Y60+100)+0,"")</f>
        <v>118108105101104</v>
      </c>
      <c r="AB60" s="16" t="n">
        <f aca="false">IF(ISNUMBER(SMALL(AA:AA,ROW()-2)),SMALL(AA:AA,ROW()-2),"")</f>
        <v>123109104101109</v>
      </c>
      <c r="AC60" s="10" t="n">
        <f aca="false">IF(AB59&lt;&gt;AB60,AC59+1,AC59)</f>
        <v>54</v>
      </c>
      <c r="AF60" s="10" t="n">
        <f aca="false">IF(ISNUMBER(LARGE(F:F,ROW()-2)),LARGE(F:F,ROW()-2),"")</f>
        <v>17</v>
      </c>
      <c r="AG60" s="10" t="n">
        <f aca="false">IF(AF59&lt;&gt;AF60,AG59+1,AG59)</f>
        <v>8</v>
      </c>
      <c r="AI60" s="10" t="n">
        <f aca="false">IF(ISNUMBER(SMALL(J:J,ROW()-2)),SMALL(J:J,ROW()-2),"")</f>
        <v>0</v>
      </c>
      <c r="AJ60" s="10" t="n">
        <f aca="false">IF(AI59&lt;&gt;AI60,AJ59+1,AJ59)</f>
        <v>1</v>
      </c>
      <c r="AL60" s="10" t="n">
        <f aca="false">IF(ISNUMBER(SMALL(L:L,ROW()-2)),SMALL(L:L,ROW()-2),"")</f>
        <v>9</v>
      </c>
      <c r="AM60" s="10" t="n">
        <f aca="false">IF(AL59&lt;&gt;AL60,AM59+1,AM59)</f>
        <v>10</v>
      </c>
      <c r="AO60" s="10" t="str">
        <f aca="false">IF(ISNUMBER(LARGE(N:N,ROW()-2)),LARGE(N:N,ROW()-2),"")</f>
        <v/>
      </c>
      <c r="AP60" s="10" t="n">
        <f aca="false">IF(AO59&lt;&gt;AO60,AP59+1,AP59)</f>
        <v>12</v>
      </c>
      <c r="AR60" s="10" t="str">
        <f aca="false">IF(ISNUMBER(SMALL(#REF!,ROW()-2)),SMALL(#REF!,ROW()-2),"")</f>
        <v/>
      </c>
      <c r="AS60" s="10" t="n">
        <f aca="false">IF(AR59&lt;&gt;AR60,AS59+1,AS59)</f>
        <v>1</v>
      </c>
      <c r="AU60" s="67" t="e">
        <f aca="false">IF(#REF!,#REF!+0,)</f>
        <v>#REF!</v>
      </c>
      <c r="AV60" s="13" t="str">
        <f aca="false">IF(ISNUMBER(LARGE(AU:AU,ROW()-2)),LARGE(AU:AU,ROW()-2),"")</f>
        <v/>
      </c>
      <c r="AX60" s="68" t="str">
        <f aca="false">IF(ISNUMBER(AU60),VLOOKUP(AU60,AV:AW,2,0),"")</f>
        <v/>
      </c>
      <c r="AY60" s="69"/>
      <c r="AZ60" s="68" t="n">
        <f aca="false">P60</f>
        <v>48</v>
      </c>
      <c r="BA60" s="10" t="str">
        <f aca="false">IF(ISNUMBER(SMALL(P:P,ROW()-2)),SMALL(P:P,ROW()-2),"")</f>
        <v/>
      </c>
      <c r="BB60" s="10" t="n">
        <f aca="false">IF(BA59&lt;&gt;BA60,BB59+1,BB59)</f>
        <v>28</v>
      </c>
      <c r="BC60" s="68" t="n">
        <f aca="false">IF(ISNUMBER(AZ60),VLOOKUP(AZ60,BA:BB,2,0),"")</f>
        <v>5</v>
      </c>
      <c r="BE60" s="10" t="n">
        <f aca="false">IF(ISNUMBER(SMALL(R:R,ROW()-2)),SMALL(R:R,ROW()-2),"")</f>
        <v>23</v>
      </c>
      <c r="BF60" s="10" t="n">
        <f aca="false">IF(BE59&lt;&gt;BE60,BF59+1,BF59)</f>
        <v>18</v>
      </c>
      <c r="BI60" s="68" t="n">
        <f aca="false">P60</f>
        <v>48</v>
      </c>
      <c r="BJ60" s="85" t="n">
        <f aca="false">SUM(G60,G61,G62)</f>
        <v>19</v>
      </c>
      <c r="BK60" s="71" t="n">
        <f aca="false">SUM(I60,I61,I62)</f>
        <v>11</v>
      </c>
      <c r="BL60" s="72" t="n">
        <f aca="false">SUM(M60,M61,M62)</f>
        <v>10</v>
      </c>
      <c r="BM60" s="72" t="n">
        <f aca="false">O60</f>
        <v>5</v>
      </c>
      <c r="BN60" s="72" t="e">
        <f aca="false">#REF!</f>
        <v>#REF!</v>
      </c>
      <c r="BO60" s="72" t="n">
        <f aca="false">SUM(K60,K61,K62)</f>
        <v>3</v>
      </c>
      <c r="BP60" s="72" t="e">
        <f aca="false">#REF!</f>
        <v>#REF!</v>
      </c>
      <c r="BQ60" s="73" t="n">
        <f aca="false">IF(ISNUMBER(P60),CONCATENATE(BI60+100,BJ60+100,BK60+100,BO60+100,BL60+100,BM60+100)+0,"")</f>
        <v>1.4811911110311E+017</v>
      </c>
      <c r="BR60" s="73" t="str">
        <f aca="false">IF(ISNUMBER(SMALL(BQ:BQ,ROW()-2)),SMALL(BQ:BQ,ROW()-2),"")</f>
        <v/>
      </c>
      <c r="BS60" s="16" t="str">
        <f aca="false">IF(ISNUMBER(SMALL(BQ:BQ,ROW()-2)),SMALL(BQ:BQ,ROW()-2),"")</f>
        <v/>
      </c>
      <c r="BT60" s="10" t="n">
        <f aca="false">IF(BS59&lt;&gt;BS60,BT59+1,BT59)</f>
        <v>32</v>
      </c>
      <c r="BW60" s="10" t="n">
        <f aca="false">IF(ISNUMBER(LARGE(H:H,ROW()-2)),LARGE(H:H,ROW()-2),"")</f>
        <v>6</v>
      </c>
      <c r="BX60" s="10" t="n">
        <f aca="false">IF(BW59&lt;&gt;BW60,BX59+1,BX59)</f>
        <v>5</v>
      </c>
      <c r="BZ60" s="12" t="n">
        <f aca="false">VLOOKUP(H60,BW:BX,2,0)</f>
        <v>5</v>
      </c>
      <c r="CD60" s="12"/>
      <c r="CE60" s="12"/>
      <c r="CF60" s="12" t="n">
        <f aca="false">VLOOKUP(F60,AF:AG,2,0)</f>
        <v>8</v>
      </c>
      <c r="CG60" s="86" t="n">
        <f aca="false">VLOOKUP(N60,AO:AP,2,0)</f>
        <v>5</v>
      </c>
      <c r="CH60" s="44" t="str">
        <f aca="false">IF(ISNUMBER(J60),VLOOKUP(J60,AI:AJ,2,0),"")</f>
        <v> </v>
      </c>
      <c r="CI60" s="12"/>
      <c r="CJ60" s="12"/>
      <c r="CK60" s="12"/>
      <c r="CL60" s="30"/>
      <c r="CM60" s="30"/>
      <c r="CN60" s="30"/>
      <c r="CO60" s="30"/>
      <c r="CP60" s="30"/>
      <c r="CQ60" s="30"/>
      <c r="CR60" s="30"/>
      <c r="CS60" s="30"/>
      <c r="CT60" s="30"/>
      <c r="CU60" s="30"/>
      <c r="CV60" s="30"/>
      <c r="CW60" s="30"/>
    </row>
    <row r="61" customFormat="false" ht="12" hidden="false" customHeight="true" outlineLevel="0" collapsed="false">
      <c r="A61" s="75"/>
      <c r="B61" s="50" t="str">
        <f aca="false">IF(MOD(ROW(),3)=2,((ROW()+1)/3)-1,"")</f>
        <v/>
      </c>
      <c r="C61" s="51" t="str">
        <f aca="false">CONCATENATE(B62,"B")</f>
        <v>20B</v>
      </c>
      <c r="D61" s="52" t="s">
        <v>111</v>
      </c>
      <c r="E61" s="81"/>
      <c r="F61" s="54" t="n">
        <v>18</v>
      </c>
      <c r="G61" s="55" t="n">
        <f aca="false">IF(ISBLANK(F61),"",IF(F61=0,$CE$2,CF61))</f>
        <v>7</v>
      </c>
      <c r="H61" s="54" t="n">
        <v>8</v>
      </c>
      <c r="I61" s="55" t="n">
        <f aca="false">IF(ISBLANK(H61),"",IF(H61=0,$BY$2,BZ61))</f>
        <v>3</v>
      </c>
      <c r="J61" s="54" t="n">
        <v>0</v>
      </c>
      <c r="K61" s="55" t="n">
        <f aca="false">IF(ISBLANK(J61),"",IF(J61=0,$CJ$2,CH61))</f>
        <v>1</v>
      </c>
      <c r="L61" s="54" t="n">
        <v>2</v>
      </c>
      <c r="M61" s="55" t="n">
        <f aca="false">IF(ISNUMBER(L61),VLOOKUP(L61,AL:AM,2,0),"")</f>
        <v>3</v>
      </c>
      <c r="N61" s="82"/>
      <c r="O61" s="83"/>
      <c r="P61" s="87"/>
      <c r="Q61" s="60"/>
      <c r="R61" s="55" t="n">
        <f aca="false">IF(ISNUMBER(G61),IF(ISNUMBER(K61),IF(ISNUMBER(M61),SUM(G61,I61,K61,M61),""),""),"")</f>
        <v>14</v>
      </c>
      <c r="S61" s="61" t="n">
        <f aca="false">IF(ISNUMBER(R61),VLOOKUP(AA61,AB:AC,2,0),"")</f>
        <v>14</v>
      </c>
      <c r="T61" s="24"/>
      <c r="U61" s="12"/>
      <c r="V61" s="12"/>
      <c r="W61" s="25" t="n">
        <f aca="false">G61</f>
        <v>7</v>
      </c>
      <c r="X61" s="64" t="n">
        <f aca="false">K61</f>
        <v>1</v>
      </c>
      <c r="Y61" s="65" t="n">
        <f aca="false">M61</f>
        <v>3</v>
      </c>
      <c r="Z61" s="66" t="n">
        <f aca="false">I61</f>
        <v>3</v>
      </c>
      <c r="AA61" s="16" t="n">
        <f aca="false">IF(ISNUMBER(R61),CONCATENATE(R61+100,W61+100,Z61+100,X61+100,Y61+100)+0,"")</f>
        <v>114107103101103</v>
      </c>
      <c r="AB61" s="16" t="n">
        <f aca="false">IF(ISNUMBER(SMALL(AA:AA,ROW()-2)),SMALL(AA:AA,ROW()-2),"")</f>
        <v>124107103101113</v>
      </c>
      <c r="AC61" s="10" t="n">
        <f aca="false">IF(AB60&lt;&gt;AB61,AC60+1,AC60)</f>
        <v>55</v>
      </c>
      <c r="AF61" s="10" t="n">
        <f aca="false">IF(ISNUMBER(LARGE(F:F,ROW()-2)),LARGE(F:F,ROW()-2),"")</f>
        <v>17</v>
      </c>
      <c r="AG61" s="10" t="n">
        <f aca="false">IF(AF60&lt;&gt;AF61,AG60+1,AG60)</f>
        <v>8</v>
      </c>
      <c r="AI61" s="10" t="n">
        <f aca="false">IF(ISNUMBER(SMALL(J:J,ROW()-2)),SMALL(J:J,ROW()-2),"")</f>
        <v>0</v>
      </c>
      <c r="AJ61" s="10" t="n">
        <f aca="false">IF(AI60&lt;&gt;AI61,AJ60+1,AJ60)</f>
        <v>1</v>
      </c>
      <c r="AL61" s="10" t="n">
        <f aca="false">IF(ISNUMBER(SMALL(L:L,ROW()-2)),SMALL(L:L,ROW()-2),"")</f>
        <v>9</v>
      </c>
      <c r="AM61" s="10" t="n">
        <f aca="false">IF(AL60&lt;&gt;AL61,AM60+1,AM60)</f>
        <v>10</v>
      </c>
      <c r="AO61" s="10" t="str">
        <f aca="false">IF(ISNUMBER(LARGE(N:N,ROW()-2)),LARGE(N:N,ROW()-2),"")</f>
        <v/>
      </c>
      <c r="AP61" s="10" t="n">
        <f aca="false">IF(AO60&lt;&gt;AO61,AP60+1,AP60)</f>
        <v>12</v>
      </c>
      <c r="AR61" s="10" t="str">
        <f aca="false">IF(ISNUMBER(SMALL(#REF!,ROW()-2)),SMALL(#REF!,ROW()-2),"")</f>
        <v/>
      </c>
      <c r="AS61" s="10" t="n">
        <f aca="false">IF(AR60&lt;&gt;AR61,AS60+1,AS60)</f>
        <v>1</v>
      </c>
      <c r="AU61" s="67"/>
      <c r="AV61" s="13" t="str">
        <f aca="false">IF(ISNUMBER(LARGE(AU:AU,ROW()-2)),LARGE(AU:AU,ROW()-2),"")</f>
        <v/>
      </c>
      <c r="AX61" s="68"/>
      <c r="AY61" s="69"/>
      <c r="AZ61" s="68"/>
      <c r="BA61" s="10" t="str">
        <f aca="false">IF(ISNUMBER(SMALL(P:P,ROW()-2)),SMALL(P:P,ROW()-2),"")</f>
        <v/>
      </c>
      <c r="BB61" s="10" t="n">
        <f aca="false">IF(BA60&lt;&gt;BA61,BB60+1,BB60)</f>
        <v>28</v>
      </c>
      <c r="BC61" s="68"/>
      <c r="BE61" s="10" t="n">
        <f aca="false">IF(ISNUMBER(SMALL(R:R,ROW()-2)),SMALL(R:R,ROW()-2),"")</f>
        <v>24</v>
      </c>
      <c r="BF61" s="10" t="n">
        <f aca="false">IF(BE60&lt;&gt;BE61,BF60+1,BF60)</f>
        <v>19</v>
      </c>
      <c r="BI61" s="68"/>
      <c r="BJ61" s="85"/>
      <c r="BK61" s="71"/>
      <c r="BL61" s="72"/>
      <c r="BM61" s="72"/>
      <c r="BN61" s="72"/>
      <c r="BO61" s="72"/>
      <c r="BP61" s="72"/>
      <c r="BQ61" s="73"/>
      <c r="BR61" s="73"/>
      <c r="BS61" s="16" t="str">
        <f aca="false">IF(ISNUMBER(SMALL(BQ:BQ,ROW()-2)),SMALL(BQ:BQ,ROW()-2),"")</f>
        <v/>
      </c>
      <c r="BT61" s="10" t="n">
        <f aca="false">IF(BS60&lt;&gt;BS61,BT60+1,BT60)</f>
        <v>32</v>
      </c>
      <c r="BW61" s="10" t="n">
        <f aca="false">IF(ISNUMBER(LARGE(H:H,ROW()-2)),LARGE(H:H,ROW()-2),"")</f>
        <v>6</v>
      </c>
      <c r="BX61" s="10" t="n">
        <f aca="false">IF(BW60&lt;&gt;BW61,BX60+1,BX60)</f>
        <v>5</v>
      </c>
      <c r="BZ61" s="12" t="n">
        <f aca="false">VLOOKUP(H61,BW:BX,2,0)</f>
        <v>3</v>
      </c>
      <c r="CD61" s="12"/>
      <c r="CE61" s="12"/>
      <c r="CF61" s="12" t="n">
        <f aca="false">VLOOKUP(F61,AF:AG,2,0)</f>
        <v>7</v>
      </c>
      <c r="CG61" s="86"/>
      <c r="CH61" s="44" t="str">
        <f aca="false">IF(ISNUMBER(J61),VLOOKUP(J61,AI:AJ,2,0),"")</f>
        <v> </v>
      </c>
      <c r="CI61" s="12"/>
      <c r="CJ61" s="12"/>
      <c r="CK61" s="12"/>
      <c r="CL61" s="30"/>
      <c r="CM61" s="30"/>
      <c r="CN61" s="30"/>
      <c r="CO61" s="30"/>
      <c r="CP61" s="30"/>
      <c r="CQ61" s="30"/>
      <c r="CR61" s="30"/>
      <c r="CS61" s="30"/>
      <c r="CT61" s="30"/>
      <c r="CU61" s="30"/>
      <c r="CV61" s="30"/>
      <c r="CW61" s="30"/>
    </row>
    <row r="62" customFormat="false" ht="12" hidden="false" customHeight="true" outlineLevel="0" collapsed="false">
      <c r="A62" s="75"/>
      <c r="B62" s="50" t="n">
        <f aca="false">IF(MOD(ROW(),3)=2,((ROW()+1)/3)-1,"")</f>
        <v>20</v>
      </c>
      <c r="C62" s="51" t="str">
        <f aca="false">CONCATENATE(B62,"C")</f>
        <v>20C</v>
      </c>
      <c r="D62" s="52" t="s">
        <v>112</v>
      </c>
      <c r="E62" s="81"/>
      <c r="F62" s="54" t="n">
        <v>21</v>
      </c>
      <c r="G62" s="55" t="n">
        <f aca="false">IF(ISBLANK(F62),"",IF(F62=0,$CE$2,CF62))</f>
        <v>4</v>
      </c>
      <c r="H62" s="54" t="n">
        <v>8</v>
      </c>
      <c r="I62" s="55" t="n">
        <f aca="false">IF(ISBLANK(H62),"",IF(H62=0,$BY$2,BZ62))</f>
        <v>3</v>
      </c>
      <c r="J62" s="54" t="n">
        <v>0</v>
      </c>
      <c r="K62" s="55" t="n">
        <f aca="false">IF(ISBLANK(J62),"",IF(J62=0,$CJ$2,CH62))</f>
        <v>1</v>
      </c>
      <c r="L62" s="54" t="n">
        <v>2</v>
      </c>
      <c r="M62" s="55" t="n">
        <f aca="false">IF(ISNUMBER(L62),VLOOKUP(L62,AL:AM,2,0),"")</f>
        <v>3</v>
      </c>
      <c r="N62" s="82"/>
      <c r="O62" s="83"/>
      <c r="P62" s="87"/>
      <c r="Q62" s="60"/>
      <c r="R62" s="55" t="n">
        <f aca="false">IF(ISNUMBER(G62),IF(ISNUMBER(K62),IF(ISNUMBER(M62),SUM(G62,I62,K62,M62),""),""),"")</f>
        <v>11</v>
      </c>
      <c r="S62" s="61" t="n">
        <f aca="false">IF(ISNUMBER(R62),VLOOKUP(AA62,AB:AC,2,0),"")</f>
        <v>9</v>
      </c>
      <c r="T62" s="24"/>
      <c r="U62" s="12"/>
      <c r="V62" s="12"/>
      <c r="W62" s="25" t="n">
        <f aca="false">G62</f>
        <v>4</v>
      </c>
      <c r="X62" s="64" t="n">
        <f aca="false">K62</f>
        <v>1</v>
      </c>
      <c r="Y62" s="65" t="n">
        <f aca="false">M62</f>
        <v>3</v>
      </c>
      <c r="Z62" s="66" t="n">
        <f aca="false">I62</f>
        <v>3</v>
      </c>
      <c r="AA62" s="16" t="n">
        <f aca="false">IF(ISNUMBER(R62),CONCATENATE(R62+100,W62+100,Z62+100,X62+100,Y62+100)+0,"")</f>
        <v>111104103101103</v>
      </c>
      <c r="AB62" s="16" t="n">
        <f aca="false">IF(ISNUMBER(SMALL(AA:AA,ROW()-2)),SMALL(AA:AA,ROW()-2),"")</f>
        <v>124108107102107</v>
      </c>
      <c r="AC62" s="10" t="n">
        <f aca="false">IF(AB61&lt;&gt;AB62,AC61+1,AC61)</f>
        <v>56</v>
      </c>
      <c r="AF62" s="10" t="n">
        <f aca="false">IF(ISNUMBER(LARGE(F:F,ROW()-2)),LARGE(F:F,ROW()-2),"")</f>
        <v>17</v>
      </c>
      <c r="AG62" s="10" t="n">
        <f aca="false">IF(AF61&lt;&gt;AF62,AG61+1,AG61)</f>
        <v>8</v>
      </c>
      <c r="AI62" s="10" t="n">
        <f aca="false">IF(ISNUMBER(SMALL(J:J,ROW()-2)),SMALL(J:J,ROW()-2),"")</f>
        <v>0</v>
      </c>
      <c r="AJ62" s="10" t="n">
        <f aca="false">IF(AI61&lt;&gt;AI62,AJ61+1,AJ61)</f>
        <v>1</v>
      </c>
      <c r="AL62" s="10" t="n">
        <f aca="false">IF(ISNUMBER(SMALL(L:L,ROW()-2)),SMALL(L:L,ROW()-2),"")</f>
        <v>9</v>
      </c>
      <c r="AM62" s="10" t="n">
        <f aca="false">IF(AL61&lt;&gt;AL62,AM61+1,AM61)</f>
        <v>10</v>
      </c>
      <c r="AO62" s="10" t="str">
        <f aca="false">IF(ISNUMBER(LARGE(N:N,ROW()-2)),LARGE(N:N,ROW()-2),"")</f>
        <v/>
      </c>
      <c r="AP62" s="10" t="n">
        <f aca="false">IF(AO61&lt;&gt;AO62,AP61+1,AP61)</f>
        <v>12</v>
      </c>
      <c r="AR62" s="10" t="str">
        <f aca="false">IF(ISNUMBER(SMALL(#REF!,ROW()-2)),SMALL(#REF!,ROW()-2),"")</f>
        <v/>
      </c>
      <c r="AS62" s="10" t="n">
        <f aca="false">IF(AR61&lt;&gt;AR62,AS61+1,AS61)</f>
        <v>1</v>
      </c>
      <c r="AU62" s="67"/>
      <c r="AV62" s="13" t="str">
        <f aca="false">IF(ISNUMBER(LARGE(AU:AU,ROW()-2)),LARGE(AU:AU,ROW()-2),"")</f>
        <v/>
      </c>
      <c r="AX62" s="68"/>
      <c r="AY62" s="69"/>
      <c r="AZ62" s="68"/>
      <c r="BA62" s="10" t="str">
        <f aca="false">IF(ISNUMBER(SMALL(P:P,ROW()-2)),SMALL(P:P,ROW()-2),"")</f>
        <v/>
      </c>
      <c r="BB62" s="10" t="n">
        <f aca="false">IF(BA61&lt;&gt;BA62,BB61+1,BB61)</f>
        <v>28</v>
      </c>
      <c r="BC62" s="68"/>
      <c r="BE62" s="10" t="n">
        <f aca="false">IF(ISNUMBER(SMALL(R:R,ROW()-2)),SMALL(R:R,ROW()-2),"")</f>
        <v>24</v>
      </c>
      <c r="BF62" s="10" t="n">
        <f aca="false">IF(BE61&lt;&gt;BE62,BF61+1,BF61)</f>
        <v>19</v>
      </c>
      <c r="BI62" s="68"/>
      <c r="BJ62" s="85"/>
      <c r="BK62" s="71"/>
      <c r="BL62" s="72"/>
      <c r="BM62" s="72"/>
      <c r="BN62" s="72"/>
      <c r="BO62" s="72"/>
      <c r="BP62" s="72"/>
      <c r="BQ62" s="73"/>
      <c r="BR62" s="73"/>
      <c r="BS62" s="16" t="str">
        <f aca="false">IF(ISNUMBER(SMALL(BQ:BQ,ROW()-2)),SMALL(BQ:BQ,ROW()-2),"")</f>
        <v/>
      </c>
      <c r="BT62" s="10" t="n">
        <f aca="false">IF(BS61&lt;&gt;BS62,BT61+1,BT61)</f>
        <v>32</v>
      </c>
      <c r="BW62" s="10" t="n">
        <f aca="false">IF(ISNUMBER(LARGE(H:H,ROW()-2)),LARGE(H:H,ROW()-2),"")</f>
        <v>6</v>
      </c>
      <c r="BX62" s="10" t="n">
        <f aca="false">IF(BW61&lt;&gt;BW62,BX61+1,BX61)</f>
        <v>5</v>
      </c>
      <c r="BZ62" s="12" t="n">
        <f aca="false">VLOOKUP(H62,BW:BX,2,0)</f>
        <v>3</v>
      </c>
      <c r="CD62" s="12"/>
      <c r="CE62" s="12"/>
      <c r="CF62" s="12" t="n">
        <f aca="false">VLOOKUP(F62,AF:AG,2,0)</f>
        <v>4</v>
      </c>
      <c r="CG62" s="86"/>
      <c r="CH62" s="44" t="str">
        <f aca="false">IF(ISNUMBER(J62),VLOOKUP(J62,AI:AJ,2,0),"")</f>
        <v> </v>
      </c>
      <c r="CI62" s="12"/>
      <c r="CJ62" s="12"/>
      <c r="CK62" s="12"/>
      <c r="CL62" s="30"/>
      <c r="CM62" s="30"/>
      <c r="CN62" s="30"/>
      <c r="CO62" s="30"/>
      <c r="CP62" s="30"/>
      <c r="CQ62" s="30"/>
      <c r="CR62" s="30"/>
      <c r="CS62" s="30"/>
      <c r="CT62" s="30"/>
      <c r="CU62" s="30"/>
      <c r="CV62" s="30"/>
      <c r="CW62" s="30"/>
    </row>
    <row r="63" customFormat="false" ht="12" hidden="false" customHeight="true" outlineLevel="0" collapsed="false">
      <c r="A63" s="75"/>
      <c r="B63" s="50" t="str">
        <f aca="false">IF(MOD(ROW(),3)=2,((ROW()+1)/3)-1,"")</f>
        <v/>
      </c>
      <c r="C63" s="51" t="str">
        <f aca="false">CONCATENATE(B65,"A")</f>
        <v>21A</v>
      </c>
      <c r="D63" s="52" t="s">
        <v>113</v>
      </c>
      <c r="E63" s="81" t="s">
        <v>114</v>
      </c>
      <c r="F63" s="54" t="n">
        <v>18</v>
      </c>
      <c r="G63" s="55" t="n">
        <f aca="false">IF(ISBLANK(F63),"",IF(F63=0,$CE$2,CF63))</f>
        <v>7</v>
      </c>
      <c r="H63" s="54" t="n">
        <v>6</v>
      </c>
      <c r="I63" s="55" t="n">
        <f aca="false">IF(ISBLANK(H63),"",IF(H63=0,$BY$2,BZ63))</f>
        <v>5</v>
      </c>
      <c r="J63" s="54" t="n">
        <v>18</v>
      </c>
      <c r="K63" s="55" t="n">
        <f aca="false">IF(ISBLANK(J63),"",IF(J63=0,$CJ$2,CH63))</f>
        <v>5</v>
      </c>
      <c r="L63" s="54" t="n">
        <v>3</v>
      </c>
      <c r="M63" s="56" t="n">
        <f aca="false">IF(ISNUMBER(L63),VLOOKUP(L63,AL:AM,2,0),"")</f>
        <v>4</v>
      </c>
      <c r="N63" s="82" t="n">
        <v>7</v>
      </c>
      <c r="O63" s="87" t="n">
        <f aca="false">IF(ISBLANK(N63),"",IF(N63=0,$CF$2,CG63))</f>
        <v>11</v>
      </c>
      <c r="P63" s="87" t="n">
        <f aca="false">IF(ISNUMBER(O63),IF(ISNUMBER(O63),IF(ISNUMBER(O63),O63+G63+G64+G65+I63+I64+I65+K63+K64+K65+M63+M64+M65,""),""),"")</f>
        <v>63</v>
      </c>
      <c r="Q63" s="60" t="n">
        <f aca="false">IF(ISNUMBER(P63),VLOOKUP(BQ63,BS:BT,2,0),"")</f>
        <v>12</v>
      </c>
      <c r="R63" s="55" t="n">
        <f aca="false">IF(ISNUMBER(G63),IF(ISNUMBER(K63),IF(ISNUMBER(M63),SUM(G63,I63,K63,M63),""),""),"")</f>
        <v>21</v>
      </c>
      <c r="S63" s="61" t="n">
        <f aca="false">IF(ISNUMBER(R63),VLOOKUP(AA63,AB:AC,2,0),"")</f>
        <v>44</v>
      </c>
      <c r="T63" s="24"/>
      <c r="U63" s="12"/>
      <c r="V63" s="12"/>
      <c r="W63" s="25" t="n">
        <f aca="false">G63</f>
        <v>7</v>
      </c>
      <c r="X63" s="64" t="n">
        <f aca="false">K63</f>
        <v>5</v>
      </c>
      <c r="Y63" s="65" t="n">
        <f aca="false">M63</f>
        <v>4</v>
      </c>
      <c r="Z63" s="66" t="n">
        <f aca="false">I63</f>
        <v>5</v>
      </c>
      <c r="AA63" s="16" t="n">
        <f aca="false">IF(ISNUMBER(R63),CONCATENATE(R63+100,W63+100,Z63+100,X63+100,Y63+100)+0,"")</f>
        <v>121107105105104</v>
      </c>
      <c r="AB63" s="16" t="n">
        <f aca="false">IF(ISNUMBER(SMALL(AA:AA,ROW()-2)),SMALL(AA:AA,ROW()-2),"")</f>
        <v>125104105101115</v>
      </c>
      <c r="AC63" s="10" t="n">
        <f aca="false">IF(AB62&lt;&gt;AB63,AC62+1,AC62)</f>
        <v>57</v>
      </c>
      <c r="AF63" s="10" t="n">
        <f aca="false">IF(ISNUMBER(LARGE(F:F,ROW()-2)),LARGE(F:F,ROW()-2),"")</f>
        <v>17</v>
      </c>
      <c r="AG63" s="10" t="n">
        <f aca="false">IF(AF62&lt;&gt;AF63,AG62+1,AG62)</f>
        <v>8</v>
      </c>
      <c r="AI63" s="10" t="n">
        <f aca="false">IF(ISNUMBER(SMALL(J:J,ROW()-2)),SMALL(J:J,ROW()-2),"")</f>
        <v>0</v>
      </c>
      <c r="AJ63" s="10" t="n">
        <f aca="false">IF(AI62&lt;&gt;AI63,AJ62+1,AJ62)</f>
        <v>1</v>
      </c>
      <c r="AL63" s="10" t="n">
        <f aca="false">IF(ISNUMBER(SMALL(L:L,ROW()-2)),SMALL(L:L,ROW()-2),"")</f>
        <v>9</v>
      </c>
      <c r="AM63" s="10" t="n">
        <f aca="false">IF(AL62&lt;&gt;AL63,AM62+1,AM62)</f>
        <v>10</v>
      </c>
      <c r="AO63" s="10" t="str">
        <f aca="false">IF(ISNUMBER(LARGE(N:N,ROW()-2)),LARGE(N:N,ROW()-2),"")</f>
        <v/>
      </c>
      <c r="AP63" s="10" t="n">
        <f aca="false">IF(AO62&lt;&gt;AO63,AP62+1,AP62)</f>
        <v>12</v>
      </c>
      <c r="AR63" s="10" t="str">
        <f aca="false">IF(ISNUMBER(SMALL(#REF!,ROW()-2)),SMALL(#REF!,ROW()-2),"")</f>
        <v/>
      </c>
      <c r="AS63" s="10" t="n">
        <f aca="false">IF(AR62&lt;&gt;AR63,AS62+1,AS62)</f>
        <v>1</v>
      </c>
      <c r="AU63" s="67" t="e">
        <f aca="false">IF(#REF!,#REF!+0,)</f>
        <v>#REF!</v>
      </c>
      <c r="AV63" s="13" t="str">
        <f aca="false">IF(ISNUMBER(LARGE(AU:AU,ROW()-2)),LARGE(AU:AU,ROW()-2),"")</f>
        <v/>
      </c>
      <c r="AX63" s="68" t="str">
        <f aca="false">IF(ISNUMBER(AU63),VLOOKUP(AU63,AV:AW,2,0),"")</f>
        <v/>
      </c>
      <c r="AY63" s="69"/>
      <c r="AZ63" s="68" t="n">
        <f aca="false">P63</f>
        <v>63</v>
      </c>
      <c r="BA63" s="10" t="str">
        <f aca="false">IF(ISNUMBER(SMALL(P:P,ROW()-2)),SMALL(P:P,ROW()-2),"")</f>
        <v/>
      </c>
      <c r="BB63" s="10" t="n">
        <f aca="false">IF(BA62&lt;&gt;BA63,BB62+1,BB62)</f>
        <v>28</v>
      </c>
      <c r="BC63" s="68" t="n">
        <f aca="false">IF(ISNUMBER(AZ63),VLOOKUP(AZ63,BA:BB,2,0),"")</f>
        <v>10</v>
      </c>
      <c r="BE63" s="10" t="n">
        <f aca="false">IF(ISNUMBER(SMALL(R:R,ROW()-2)),SMALL(R:R,ROW()-2),"")</f>
        <v>25</v>
      </c>
      <c r="BF63" s="10" t="n">
        <f aca="false">IF(BE62&lt;&gt;BE63,BF62+1,BF62)</f>
        <v>20</v>
      </c>
      <c r="BI63" s="68" t="n">
        <f aca="false">P63</f>
        <v>63</v>
      </c>
      <c r="BJ63" s="85" t="n">
        <f aca="false">SUM(G63,G64,G65)</f>
        <v>21</v>
      </c>
      <c r="BK63" s="71" t="n">
        <f aca="false">SUM(I63,I64,I65)</f>
        <v>15</v>
      </c>
      <c r="BL63" s="72" t="n">
        <f aca="false">SUM(M63,M64,M65)</f>
        <v>9</v>
      </c>
      <c r="BM63" s="72" t="n">
        <f aca="false">O63</f>
        <v>11</v>
      </c>
      <c r="BN63" s="72" t="e">
        <f aca="false">#REF!</f>
        <v>#REF!</v>
      </c>
      <c r="BO63" s="72" t="n">
        <f aca="false">SUM(K63,K64,K65)</f>
        <v>7</v>
      </c>
      <c r="BP63" s="72" t="e">
        <f aca="false">#REF!</f>
        <v>#REF!</v>
      </c>
      <c r="BQ63" s="73" t="n">
        <f aca="false">IF(ISNUMBER(P63),CONCATENATE(BI63+100,BJ63+100,BK63+100,BO63+100,BL63+100,BM63+100)+0,"")</f>
        <v>1.63121115107109E+017</v>
      </c>
      <c r="BR63" s="73" t="str">
        <f aca="false">IF(ISNUMBER(SMALL(BQ:BQ,ROW()-2)),SMALL(BQ:BQ,ROW()-2),"")</f>
        <v/>
      </c>
      <c r="BS63" s="16" t="str">
        <f aca="false">IF(ISNUMBER(SMALL(BQ:BQ,ROW()-2)),SMALL(BQ:BQ,ROW()-2),"")</f>
        <v/>
      </c>
      <c r="BT63" s="10" t="n">
        <f aca="false">IF(BS62&lt;&gt;BS63,BT62+1,BT62)</f>
        <v>32</v>
      </c>
      <c r="BW63" s="10" t="n">
        <f aca="false">IF(ISNUMBER(LARGE(H:H,ROW()-2)),LARGE(H:H,ROW()-2),"")</f>
        <v>6</v>
      </c>
      <c r="BX63" s="10" t="n">
        <f aca="false">IF(BW62&lt;&gt;BW63,BX62+1,BX62)</f>
        <v>5</v>
      </c>
      <c r="BZ63" s="12" t="n">
        <f aca="false">VLOOKUP(H63,BW:BX,2,0)</f>
        <v>5</v>
      </c>
      <c r="CD63" s="12"/>
      <c r="CE63" s="12"/>
      <c r="CF63" s="12" t="n">
        <f aca="false">VLOOKUP(F63,AF:AG,2,0)</f>
        <v>7</v>
      </c>
      <c r="CG63" s="74" t="n">
        <f aca="false">VLOOKUP(N63,AO:AP,2,0)</f>
        <v>11</v>
      </c>
      <c r="CH63" s="44" t="n">
        <f aca="false">IF(ISNUMBER(J63),VLOOKUP(J63,AI:AJ,2,0),"")</f>
        <v>5</v>
      </c>
      <c r="CI63" s="12"/>
      <c r="CJ63" s="12"/>
      <c r="CK63" s="12"/>
      <c r="CL63" s="30"/>
      <c r="CM63" s="30"/>
      <c r="CN63" s="30"/>
      <c r="CO63" s="30"/>
      <c r="CP63" s="30"/>
      <c r="CQ63" s="30"/>
      <c r="CR63" s="30"/>
      <c r="CS63" s="30"/>
      <c r="CT63" s="30"/>
      <c r="CU63" s="30"/>
      <c r="CV63" s="30"/>
      <c r="CW63" s="30"/>
    </row>
    <row r="64" customFormat="false" ht="12" hidden="false" customHeight="true" outlineLevel="0" collapsed="false">
      <c r="A64" s="75"/>
      <c r="B64" s="50" t="str">
        <f aca="false">IF(MOD(ROW(),3)=2,((ROW()+1)/3)-1,"")</f>
        <v/>
      </c>
      <c r="C64" s="51" t="str">
        <f aca="false">CONCATENATE(B65,"B")</f>
        <v>21B</v>
      </c>
      <c r="D64" s="52" t="s">
        <v>115</v>
      </c>
      <c r="E64" s="81"/>
      <c r="F64" s="54" t="n">
        <v>21</v>
      </c>
      <c r="G64" s="55" t="n">
        <f aca="false">IF(ISBLANK(F64),"",IF(F64=0,$CE$2,CF64))</f>
        <v>4</v>
      </c>
      <c r="H64" s="54" t="n">
        <v>7</v>
      </c>
      <c r="I64" s="55" t="n">
        <f aca="false">IF(ISBLANK(H64),"",IF(H64=0,$BY$2,BZ64))</f>
        <v>4</v>
      </c>
      <c r="J64" s="54" t="n">
        <v>0</v>
      </c>
      <c r="K64" s="55" t="n">
        <f aca="false">IF(ISBLANK(J64),"",IF(J64=0,$CJ$2,CH64))</f>
        <v>1</v>
      </c>
      <c r="L64" s="54" t="n">
        <v>2</v>
      </c>
      <c r="M64" s="55" t="n">
        <f aca="false">IF(ISNUMBER(L64),VLOOKUP(L64,AL:AM,2,0),"")</f>
        <v>3</v>
      </c>
      <c r="N64" s="82"/>
      <c r="O64" s="87"/>
      <c r="P64" s="87"/>
      <c r="Q64" s="60"/>
      <c r="R64" s="55" t="n">
        <f aca="false">IF(ISNUMBER(G64),IF(ISNUMBER(K64),IF(ISNUMBER(M64),SUM(G64,I64,K64,M64),""),""),"")</f>
        <v>12</v>
      </c>
      <c r="S64" s="61" t="n">
        <f aca="false">IF(ISNUMBER(R64),VLOOKUP(AA64,AB:AC,2,0),"")</f>
        <v>11</v>
      </c>
      <c r="T64" s="24"/>
      <c r="U64" s="12"/>
      <c r="V64" s="12"/>
      <c r="W64" s="25" t="n">
        <f aca="false">G64</f>
        <v>4</v>
      </c>
      <c r="X64" s="64" t="n">
        <f aca="false">K64</f>
        <v>1</v>
      </c>
      <c r="Y64" s="65" t="n">
        <f aca="false">M64</f>
        <v>3</v>
      </c>
      <c r="Z64" s="66" t="n">
        <f aca="false">I64</f>
        <v>4</v>
      </c>
      <c r="AA64" s="16" t="n">
        <f aca="false">IF(ISNUMBER(R64),CONCATENATE(R64+100,W64+100,Z64+100,X64+100,Y64+100)+0,"")</f>
        <v>112104104101103</v>
      </c>
      <c r="AB64" s="16" t="n">
        <f aca="false">IF(ISNUMBER(SMALL(AA:AA,ROW()-2)),SMALL(AA:AA,ROW()-2),"")</f>
        <v>125109104101111</v>
      </c>
      <c r="AC64" s="10" t="n">
        <f aca="false">IF(AB63&lt;&gt;AB64,AC63+1,AC63)</f>
        <v>58</v>
      </c>
      <c r="AF64" s="10" t="n">
        <f aca="false">IF(ISNUMBER(LARGE(F:F,ROW()-2)),LARGE(F:F,ROW()-2),"")</f>
        <v>17</v>
      </c>
      <c r="AG64" s="10" t="n">
        <f aca="false">IF(AF63&lt;&gt;AF64,AG63+1,AG63)</f>
        <v>8</v>
      </c>
      <c r="AI64" s="10" t="n">
        <f aca="false">IF(ISNUMBER(SMALL(J:J,ROW()-2)),SMALL(J:J,ROW()-2),"")</f>
        <v>0</v>
      </c>
      <c r="AJ64" s="10" t="n">
        <f aca="false">IF(AI63&lt;&gt;AI64,AJ63+1,AJ63)</f>
        <v>1</v>
      </c>
      <c r="AL64" s="10" t="n">
        <f aca="false">IF(ISNUMBER(SMALL(L:L,ROW()-2)),SMALL(L:L,ROW()-2),"")</f>
        <v>10</v>
      </c>
      <c r="AM64" s="10" t="n">
        <f aca="false">IF(AL63&lt;&gt;AL64,AM63+1,AM63)</f>
        <v>11</v>
      </c>
      <c r="AO64" s="10" t="str">
        <f aca="false">IF(ISNUMBER(LARGE(N:N,ROW()-2)),LARGE(N:N,ROW()-2),"")</f>
        <v/>
      </c>
      <c r="AP64" s="10" t="n">
        <f aca="false">IF(AO63&lt;&gt;AO64,AP63+1,AP63)</f>
        <v>12</v>
      </c>
      <c r="AR64" s="10" t="str">
        <f aca="false">IF(ISNUMBER(SMALL(#REF!,ROW()-2)),SMALL(#REF!,ROW()-2),"")</f>
        <v/>
      </c>
      <c r="AS64" s="10" t="n">
        <f aca="false">IF(AR63&lt;&gt;AR64,AS63+1,AS63)</f>
        <v>1</v>
      </c>
      <c r="AU64" s="67"/>
      <c r="AV64" s="13" t="str">
        <f aca="false">IF(ISNUMBER(LARGE(AU:AU,ROW()-2)),LARGE(AU:AU,ROW()-2),"")</f>
        <v/>
      </c>
      <c r="AX64" s="68"/>
      <c r="AY64" s="69"/>
      <c r="AZ64" s="68"/>
      <c r="BA64" s="10" t="str">
        <f aca="false">IF(ISNUMBER(SMALL(P:P,ROW()-2)),SMALL(P:P,ROW()-2),"")</f>
        <v/>
      </c>
      <c r="BB64" s="10" t="n">
        <f aca="false">IF(BA63&lt;&gt;BA64,BB63+1,BB63)</f>
        <v>28</v>
      </c>
      <c r="BC64" s="68"/>
      <c r="BE64" s="10" t="n">
        <f aca="false">IF(ISNUMBER(SMALL(R:R,ROW()-2)),SMALL(R:R,ROW()-2),"")</f>
        <v>25</v>
      </c>
      <c r="BF64" s="10" t="n">
        <f aca="false">IF(BE63&lt;&gt;BE64,BF63+1,BF63)</f>
        <v>20</v>
      </c>
      <c r="BI64" s="68"/>
      <c r="BJ64" s="85"/>
      <c r="BK64" s="71"/>
      <c r="BL64" s="72"/>
      <c r="BM64" s="72"/>
      <c r="BN64" s="72"/>
      <c r="BO64" s="72"/>
      <c r="BP64" s="72"/>
      <c r="BQ64" s="73"/>
      <c r="BR64" s="73"/>
      <c r="BS64" s="16" t="str">
        <f aca="false">IF(ISNUMBER(SMALL(BQ:BQ,ROW()-2)),SMALL(BQ:BQ,ROW()-2),"")</f>
        <v/>
      </c>
      <c r="BT64" s="10" t="n">
        <f aca="false">IF(BS63&lt;&gt;BS64,BT63+1,BT63)</f>
        <v>32</v>
      </c>
      <c r="BW64" s="10" t="n">
        <f aca="false">IF(ISNUMBER(LARGE(H:H,ROW()-2)),LARGE(H:H,ROW()-2),"")</f>
        <v>6</v>
      </c>
      <c r="BX64" s="10" t="n">
        <f aca="false">IF(BW63&lt;&gt;BW64,BX63+1,BX63)</f>
        <v>5</v>
      </c>
      <c r="BZ64" s="12" t="n">
        <f aca="false">VLOOKUP(H64,BW:BX,2,0)</f>
        <v>4</v>
      </c>
      <c r="CD64" s="12"/>
      <c r="CE64" s="12"/>
      <c r="CF64" s="12" t="n">
        <f aca="false">VLOOKUP(F64,AF:AG,2,0)</f>
        <v>4</v>
      </c>
      <c r="CG64" s="74"/>
      <c r="CH64" s="44" t="str">
        <f aca="false">IF(ISNUMBER(J64),VLOOKUP(J64,AI:AJ,2,0),"")</f>
        <v> </v>
      </c>
      <c r="CI64" s="12"/>
      <c r="CJ64" s="12"/>
      <c r="CK64" s="12"/>
      <c r="CL64" s="30"/>
      <c r="CM64" s="30"/>
      <c r="CN64" s="30"/>
      <c r="CO64" s="30"/>
      <c r="CP64" s="30"/>
      <c r="CQ64" s="30"/>
      <c r="CR64" s="30"/>
      <c r="CS64" s="30"/>
      <c r="CT64" s="30"/>
      <c r="CU64" s="30"/>
      <c r="CV64" s="30"/>
      <c r="CW64" s="30"/>
    </row>
    <row r="65" customFormat="false" ht="12" hidden="false" customHeight="true" outlineLevel="0" collapsed="false">
      <c r="A65" s="75"/>
      <c r="B65" s="50" t="n">
        <f aca="false">IF(MOD(ROW(),3)=2,((ROW()+1)/3)-1,"")</f>
        <v>21</v>
      </c>
      <c r="C65" s="51" t="str">
        <f aca="false">CONCATENATE(B65,"C")</f>
        <v>21C</v>
      </c>
      <c r="D65" s="52" t="s">
        <v>116</v>
      </c>
      <c r="E65" s="81"/>
      <c r="F65" s="54" t="n">
        <v>15</v>
      </c>
      <c r="G65" s="55" t="n">
        <f aca="false">IF(ISBLANK(F65),"",IF(F65=0,$CE$2,CF65))</f>
        <v>10</v>
      </c>
      <c r="H65" s="54" t="n">
        <v>5</v>
      </c>
      <c r="I65" s="55" t="n">
        <f aca="false">IF(ISBLANK(H65),"",IF(H65=0,$BY$2,BZ65))</f>
        <v>6</v>
      </c>
      <c r="J65" s="54" t="n">
        <v>0</v>
      </c>
      <c r="K65" s="55" t="n">
        <f aca="false">IF(ISBLANK(J65),"",IF(J65=0,$CJ$2,CH65))</f>
        <v>1</v>
      </c>
      <c r="L65" s="54" t="n">
        <v>1</v>
      </c>
      <c r="M65" s="55" t="n">
        <f aca="false">IF(ISNUMBER(L65),VLOOKUP(L65,AL:AM,2,0),"")</f>
        <v>2</v>
      </c>
      <c r="N65" s="82"/>
      <c r="O65" s="87"/>
      <c r="P65" s="87"/>
      <c r="Q65" s="60"/>
      <c r="R65" s="55" t="n">
        <f aca="false">IF(ISNUMBER(G65),IF(ISNUMBER(K65),IF(ISNUMBER(M65),SUM(G65,I65,K65,M65),""),""),"")</f>
        <v>19</v>
      </c>
      <c r="S65" s="61" t="n">
        <f aca="false">IF(ISNUMBER(R65),VLOOKUP(AA65,AB:AC,2,0),"")</f>
        <v>37</v>
      </c>
      <c r="T65" s="24"/>
      <c r="U65" s="12"/>
      <c r="V65" s="12"/>
      <c r="W65" s="25" t="n">
        <f aca="false">G65</f>
        <v>10</v>
      </c>
      <c r="X65" s="64" t="n">
        <f aca="false">K65</f>
        <v>1</v>
      </c>
      <c r="Y65" s="65" t="n">
        <f aca="false">M65</f>
        <v>2</v>
      </c>
      <c r="Z65" s="66" t="n">
        <f aca="false">I65</f>
        <v>6</v>
      </c>
      <c r="AA65" s="16" t="n">
        <f aca="false">IF(ISNUMBER(R65),CONCATENATE(R65+100,W65+100,Z65+100,X65+100,Y65+100)+0,"")</f>
        <v>119110106101102</v>
      </c>
      <c r="AB65" s="16" t="n">
        <f aca="false">IF(ISNUMBER(SMALL(AA:AA,ROW()-2)),SMALL(AA:AA,ROW()-2),"")</f>
        <v>125110105102108</v>
      </c>
      <c r="AC65" s="10" t="n">
        <f aca="false">IF(AB64&lt;&gt;AB65,AC64+1,AC64)</f>
        <v>59</v>
      </c>
      <c r="AF65" s="10" t="n">
        <f aca="false">IF(ISNUMBER(LARGE(F:F,ROW()-2)),LARGE(F:F,ROW()-2),"")</f>
        <v>17</v>
      </c>
      <c r="AG65" s="10" t="n">
        <f aca="false">IF(AF64&lt;&gt;AF65,AG64+1,AG64)</f>
        <v>8</v>
      </c>
      <c r="AI65" s="10" t="n">
        <f aca="false">IF(ISNUMBER(SMALL(J:J,ROW()-2)),SMALL(J:J,ROW()-2),"")</f>
        <v>0</v>
      </c>
      <c r="AJ65" s="10" t="n">
        <f aca="false">IF(AI64&lt;&gt;AI65,AJ64+1,AJ64)</f>
        <v>1</v>
      </c>
      <c r="AL65" s="10" t="n">
        <f aca="false">IF(ISNUMBER(SMALL(L:L,ROW()-2)),SMALL(L:L,ROW()-2),"")</f>
        <v>10</v>
      </c>
      <c r="AM65" s="10" t="n">
        <f aca="false">IF(AL64&lt;&gt;AL65,AM64+1,AM64)</f>
        <v>11</v>
      </c>
      <c r="AO65" s="10" t="str">
        <f aca="false">IF(ISNUMBER(LARGE(N:N,ROW()-2)),LARGE(N:N,ROW()-2),"")</f>
        <v/>
      </c>
      <c r="AP65" s="10" t="n">
        <f aca="false">IF(AO64&lt;&gt;AO65,AP64+1,AP64)</f>
        <v>12</v>
      </c>
      <c r="AR65" s="10" t="str">
        <f aca="false">IF(ISNUMBER(SMALL(#REF!,ROW()-2)),SMALL(#REF!,ROW()-2),"")</f>
        <v/>
      </c>
      <c r="AS65" s="10" t="n">
        <f aca="false">IF(AR64&lt;&gt;AR65,AS64+1,AS64)</f>
        <v>1</v>
      </c>
      <c r="AU65" s="67"/>
      <c r="AV65" s="13" t="str">
        <f aca="false">IF(ISNUMBER(LARGE(AU:AU,ROW()-2)),LARGE(AU:AU,ROW()-2),"")</f>
        <v/>
      </c>
      <c r="AX65" s="68"/>
      <c r="AY65" s="69"/>
      <c r="AZ65" s="68"/>
      <c r="BA65" s="10" t="str">
        <f aca="false">IF(ISNUMBER(SMALL(P:P,ROW()-2)),SMALL(P:P,ROW()-2),"")</f>
        <v/>
      </c>
      <c r="BB65" s="10" t="n">
        <f aca="false">IF(BA64&lt;&gt;BA65,BB64+1,BB64)</f>
        <v>28</v>
      </c>
      <c r="BC65" s="68"/>
      <c r="BE65" s="10" t="n">
        <f aca="false">IF(ISNUMBER(SMALL(R:R,ROW()-2)),SMALL(R:R,ROW()-2),"")</f>
        <v>25</v>
      </c>
      <c r="BF65" s="10" t="n">
        <f aca="false">IF(BE64&lt;&gt;BE65,BF64+1,BF64)</f>
        <v>20</v>
      </c>
      <c r="BI65" s="68"/>
      <c r="BJ65" s="85"/>
      <c r="BK65" s="71"/>
      <c r="BL65" s="72"/>
      <c r="BM65" s="72"/>
      <c r="BN65" s="72"/>
      <c r="BO65" s="72"/>
      <c r="BP65" s="72"/>
      <c r="BQ65" s="73"/>
      <c r="BR65" s="73"/>
      <c r="BS65" s="16" t="str">
        <f aca="false">IF(ISNUMBER(SMALL(BQ:BQ,ROW()-2)),SMALL(BQ:BQ,ROW()-2),"")</f>
        <v/>
      </c>
      <c r="BT65" s="10" t="n">
        <f aca="false">IF(BS64&lt;&gt;BS65,BT64+1,BT64)</f>
        <v>32</v>
      </c>
      <c r="BW65" s="10" t="n">
        <f aca="false">IF(ISNUMBER(LARGE(H:H,ROW()-2)),LARGE(H:H,ROW()-2),"")</f>
        <v>6</v>
      </c>
      <c r="BX65" s="10" t="n">
        <f aca="false">IF(BW64&lt;&gt;BW65,BX64+1,BX64)</f>
        <v>5</v>
      </c>
      <c r="BZ65" s="12" t="n">
        <f aca="false">VLOOKUP(H65,BW:BX,2,0)</f>
        <v>6</v>
      </c>
      <c r="CD65" s="12"/>
      <c r="CE65" s="12"/>
      <c r="CF65" s="12" t="n">
        <f aca="false">VLOOKUP(F65,AF:AG,2,0)</f>
        <v>10</v>
      </c>
      <c r="CG65" s="74"/>
      <c r="CH65" s="44" t="str">
        <f aca="false">IF(ISNUMBER(J65),VLOOKUP(J65,AI:AJ,2,0),"")</f>
        <v> </v>
      </c>
      <c r="CI65" s="12"/>
      <c r="CJ65" s="12"/>
      <c r="CK65" s="12"/>
      <c r="CL65" s="30"/>
      <c r="CM65" s="30"/>
      <c r="CN65" s="30"/>
      <c r="CO65" s="30"/>
      <c r="CP65" s="30"/>
      <c r="CQ65" s="30"/>
      <c r="CR65" s="30"/>
      <c r="CS65" s="30"/>
      <c r="CT65" s="30"/>
      <c r="CU65" s="30"/>
      <c r="CV65" s="30"/>
      <c r="CW65" s="30"/>
    </row>
    <row r="66" customFormat="false" ht="12" hidden="false" customHeight="true" outlineLevel="0" collapsed="false">
      <c r="A66" s="75"/>
      <c r="B66" s="50" t="str">
        <f aca="false">IF(MOD(ROW(),3)=2,((ROW()+1)/3)-1,"")</f>
        <v/>
      </c>
      <c r="C66" s="51" t="str">
        <f aca="false">CONCATENATE(B68,"A")</f>
        <v>22A</v>
      </c>
      <c r="D66" s="52" t="s">
        <v>117</v>
      </c>
      <c r="E66" s="81" t="s">
        <v>118</v>
      </c>
      <c r="F66" s="54" t="n">
        <v>20</v>
      </c>
      <c r="G66" s="55" t="n">
        <f aca="false">IF(ISBLANK(F66),"",IF(F66=0,$CE$2,CF66))</f>
        <v>5</v>
      </c>
      <c r="H66" s="54" t="n">
        <v>8</v>
      </c>
      <c r="I66" s="55" t="n">
        <f aca="false">IF(ISBLANK(H66),"",IF(H66=0,$BY$2,BZ66))</f>
        <v>3</v>
      </c>
      <c r="J66" s="54" t="n">
        <v>0</v>
      </c>
      <c r="K66" s="55" t="n">
        <f aca="false">IF(ISBLANK(J66),"",IF(J66=0,$CJ$2,CH66))</f>
        <v>1</v>
      </c>
      <c r="L66" s="54" t="n">
        <v>12</v>
      </c>
      <c r="M66" s="55" t="n">
        <f aca="false">IF(ISNUMBER(L66),VLOOKUP(L66,AL:AM,2,0),"")</f>
        <v>13</v>
      </c>
      <c r="N66" s="82" t="n">
        <v>12</v>
      </c>
      <c r="O66" s="83" t="n">
        <f aca="false">IF(ISBLANK(N66),"",IF(N66=0,$CF$2,CG66))</f>
        <v>8</v>
      </c>
      <c r="P66" s="87" t="n">
        <f aca="false">IF(ISNUMBER(O66),IF(ISNUMBER(O66),IF(ISNUMBER(O66),O66+G66+G67+G68+I66+I67+I68+K66+K67+K68+M66+M67+M68,""),""),"")</f>
        <v>71</v>
      </c>
      <c r="Q66" s="60" t="n">
        <f aca="false">IF(ISNUMBER(P66),VLOOKUP(BQ66,BS:BT,2,0),"")</f>
        <v>15</v>
      </c>
      <c r="R66" s="55" t="n">
        <f aca="false">IF(ISNUMBER(G66),IF(ISNUMBER(K66),IF(ISNUMBER(M66),SUM(G66,I66,K66,M66),""),""),"")</f>
        <v>22</v>
      </c>
      <c r="S66" s="61" t="n">
        <f aca="false">IF(ISNUMBER(R66),VLOOKUP(AA66,AB:AC,2,0),"")</f>
        <v>46</v>
      </c>
      <c r="T66" s="24"/>
      <c r="U66" s="12"/>
      <c r="V66" s="12"/>
      <c r="W66" s="25" t="n">
        <f aca="false">G66</f>
        <v>5</v>
      </c>
      <c r="X66" s="64" t="n">
        <f aca="false">K66</f>
        <v>1</v>
      </c>
      <c r="Y66" s="65" t="n">
        <f aca="false">M66</f>
        <v>13</v>
      </c>
      <c r="Z66" s="66" t="n">
        <f aca="false">I66</f>
        <v>3</v>
      </c>
      <c r="AA66" s="16" t="n">
        <f aca="false">IF(ISNUMBER(R66),CONCATENATE(R66+100,W66+100,Z66+100,X66+100,Y66+100)+0,"")</f>
        <v>122105103101113</v>
      </c>
      <c r="AB66" s="16" t="n">
        <f aca="false">IF(ISNUMBER(SMALL(AA:AA,ROW()-2)),SMALL(AA:AA,ROW()-2),"")</f>
        <v>126104102101119</v>
      </c>
      <c r="AC66" s="10" t="n">
        <f aca="false">IF(AB65&lt;&gt;AB66,AC65+1,AC65)</f>
        <v>60</v>
      </c>
      <c r="AF66" s="10" t="n">
        <f aca="false">IF(ISNUMBER(LARGE(F:F,ROW()-2)),LARGE(F:F,ROW()-2),"")</f>
        <v>16</v>
      </c>
      <c r="AG66" s="10" t="n">
        <f aca="false">IF(AF65&lt;&gt;AF66,AG65+1,AG65)</f>
        <v>9</v>
      </c>
      <c r="AI66" s="10" t="n">
        <f aca="false">IF(ISNUMBER(SMALL(J:J,ROW()-2)),SMALL(J:J,ROW()-2),"")</f>
        <v>0</v>
      </c>
      <c r="AJ66" s="10" t="n">
        <f aca="false">IF(AI65&lt;&gt;AI66,AJ65+1,AJ65)</f>
        <v>1</v>
      </c>
      <c r="AL66" s="10" t="n">
        <f aca="false">IF(ISNUMBER(SMALL(L:L,ROW()-2)),SMALL(L:L,ROW()-2),"")</f>
        <v>10</v>
      </c>
      <c r="AM66" s="10" t="n">
        <f aca="false">IF(AL65&lt;&gt;AL66,AM65+1,AM65)</f>
        <v>11</v>
      </c>
      <c r="AO66" s="10" t="str">
        <f aca="false">IF(ISNUMBER(LARGE(N:N,ROW()-2)),LARGE(N:N,ROW()-2),"")</f>
        <v/>
      </c>
      <c r="AP66" s="10" t="n">
        <f aca="false">IF(AO65&lt;&gt;AO66,AP65+1,AP65)</f>
        <v>12</v>
      </c>
      <c r="AR66" s="10" t="str">
        <f aca="false">IF(ISNUMBER(SMALL(#REF!,ROW()-2)),SMALL(#REF!,ROW()-2),"")</f>
        <v/>
      </c>
      <c r="AS66" s="10" t="n">
        <f aca="false">IF(AR65&lt;&gt;AR66,AS65+1,AS65)</f>
        <v>1</v>
      </c>
      <c r="AU66" s="67" t="e">
        <f aca="false">IF(#REF!,#REF!+0,)</f>
        <v>#REF!</v>
      </c>
      <c r="AV66" s="13" t="str">
        <f aca="false">IF(ISNUMBER(LARGE(AU:AU,ROW()-2)),LARGE(AU:AU,ROW()-2),"")</f>
        <v/>
      </c>
      <c r="AX66" s="68" t="str">
        <f aca="false">IF(ISNUMBER(AU66),VLOOKUP(AU66,AV:AW,2,0),"")</f>
        <v/>
      </c>
      <c r="AY66" s="69"/>
      <c r="AZ66" s="68" t="n">
        <f aca="false">P66</f>
        <v>71</v>
      </c>
      <c r="BA66" s="10" t="str">
        <f aca="false">IF(ISNUMBER(SMALL(P:P,ROW()-2)),SMALL(P:P,ROW()-2),"")</f>
        <v/>
      </c>
      <c r="BB66" s="10" t="n">
        <f aca="false">IF(BA65&lt;&gt;BA66,BB65+1,BB65)</f>
        <v>28</v>
      </c>
      <c r="BC66" s="68" t="n">
        <f aca="false">IF(ISNUMBER(AZ66),VLOOKUP(AZ66,BA:BB,2,0),"")</f>
        <v>13</v>
      </c>
      <c r="BE66" s="10" t="n">
        <f aca="false">IF(ISNUMBER(SMALL(R:R,ROW()-2)),SMALL(R:R,ROW()-2),"")</f>
        <v>26</v>
      </c>
      <c r="BF66" s="10" t="n">
        <f aca="false">IF(BE65&lt;&gt;BE66,BF65+1,BF65)</f>
        <v>21</v>
      </c>
      <c r="BI66" s="68" t="n">
        <f aca="false">P66</f>
        <v>71</v>
      </c>
      <c r="BJ66" s="85" t="n">
        <f aca="false">SUM(G66,G67,G68)</f>
        <v>19</v>
      </c>
      <c r="BK66" s="71" t="n">
        <f aca="false">SUM(I66,I67,I68)</f>
        <v>12</v>
      </c>
      <c r="BL66" s="72" t="n">
        <f aca="false">SUM(M66,M67,M68)</f>
        <v>24</v>
      </c>
      <c r="BM66" s="72" t="n">
        <f aca="false">O66</f>
        <v>8</v>
      </c>
      <c r="BN66" s="72" t="e">
        <f aca="false">#REF!</f>
        <v>#REF!</v>
      </c>
      <c r="BO66" s="72" t="n">
        <f aca="false">SUM(K66,K67,K68)</f>
        <v>8</v>
      </c>
      <c r="BP66" s="72" t="e">
        <f aca="false">#REF!</f>
        <v>#REF!</v>
      </c>
      <c r="BQ66" s="73" t="n">
        <f aca="false">IF(ISNUMBER(P66),CONCATENATE(BI66+100,BJ66+100,BK66+100,BO66+100,BL66+100,BM66+100)+0,"")</f>
        <v>1.71119112108124E+017</v>
      </c>
      <c r="BR66" s="73" t="str">
        <f aca="false">IF(ISNUMBER(SMALL(BQ:BQ,ROW()-2)),SMALL(BQ:BQ,ROW()-2),"")</f>
        <v/>
      </c>
      <c r="BS66" s="16" t="str">
        <f aca="false">IF(ISNUMBER(SMALL(BQ:BQ,ROW()-2)),SMALL(BQ:BQ,ROW()-2),"")</f>
        <v/>
      </c>
      <c r="BT66" s="10" t="n">
        <f aca="false">IF(BS65&lt;&gt;BS66,BT65+1,BT65)</f>
        <v>32</v>
      </c>
      <c r="BW66" s="10" t="n">
        <f aca="false">IF(ISNUMBER(LARGE(H:H,ROW()-2)),LARGE(H:H,ROW()-2),"")</f>
        <v>6</v>
      </c>
      <c r="BX66" s="10" t="n">
        <f aca="false">IF(BW65&lt;&gt;BW66,BX65+1,BX65)</f>
        <v>5</v>
      </c>
      <c r="BZ66" s="12" t="n">
        <f aca="false">VLOOKUP(H66,BW:BX,2,0)</f>
        <v>3</v>
      </c>
      <c r="CD66" s="12"/>
      <c r="CE66" s="12"/>
      <c r="CF66" s="12" t="n">
        <f aca="false">VLOOKUP(F66,AF:AG,2,0)</f>
        <v>5</v>
      </c>
      <c r="CG66" s="86" t="n">
        <f aca="false">VLOOKUP(N66,AO:AP,2,0)</f>
        <v>8</v>
      </c>
      <c r="CH66" s="44" t="str">
        <f aca="false">IF(ISNUMBER(J66),VLOOKUP(J66,AI:AJ,2,0),"")</f>
        <v> </v>
      </c>
      <c r="CI66" s="12"/>
      <c r="CJ66" s="12"/>
      <c r="CK66" s="12"/>
      <c r="CL66" s="30"/>
      <c r="CM66" s="30"/>
      <c r="CN66" s="30"/>
      <c r="CO66" s="30"/>
      <c r="CP66" s="30"/>
      <c r="CQ66" s="30"/>
      <c r="CR66" s="30"/>
      <c r="CS66" s="30"/>
      <c r="CT66" s="30"/>
      <c r="CU66" s="30"/>
      <c r="CV66" s="30"/>
      <c r="CW66" s="30"/>
    </row>
    <row r="67" customFormat="false" ht="12" hidden="false" customHeight="true" outlineLevel="0" collapsed="false">
      <c r="A67" s="75"/>
      <c r="B67" s="50" t="str">
        <f aca="false">IF(MOD(ROW(),3)=2,((ROW()+1)/3)-1,"")</f>
        <v/>
      </c>
      <c r="C67" s="51" t="str">
        <f aca="false">CONCATENATE(B68,"B")</f>
        <v>22B</v>
      </c>
      <c r="D67" s="52" t="s">
        <v>119</v>
      </c>
      <c r="E67" s="81"/>
      <c r="F67" s="54" t="n">
        <v>15</v>
      </c>
      <c r="G67" s="55" t="n">
        <f aca="false">IF(ISBLANK(F67),"",IF(F67=0,$CE$2,CF67))</f>
        <v>10</v>
      </c>
      <c r="H67" s="54" t="n">
        <v>6</v>
      </c>
      <c r="I67" s="55" t="n">
        <f aca="false">IF(ISBLANK(H67),"",IF(H67=0,$BY$2,BZ67))</f>
        <v>5</v>
      </c>
      <c r="J67" s="54" t="n">
        <v>18</v>
      </c>
      <c r="K67" s="55" t="n">
        <f aca="false">IF(ISBLANK(J67),"",IF(J67=0,$CJ$2,CH67))</f>
        <v>5</v>
      </c>
      <c r="L67" s="54" t="n">
        <v>5</v>
      </c>
      <c r="M67" s="55" t="n">
        <f aca="false">IF(ISNUMBER(L67),VLOOKUP(L67,AL:AM,2,0),"")</f>
        <v>6</v>
      </c>
      <c r="N67" s="82"/>
      <c r="O67" s="83"/>
      <c r="P67" s="87"/>
      <c r="Q67" s="60"/>
      <c r="R67" s="55" t="n">
        <f aca="false">IF(ISNUMBER(G67),IF(ISNUMBER(K67),IF(ISNUMBER(M67),SUM(G67,I67,K67,M67),""),""),"")</f>
        <v>26</v>
      </c>
      <c r="S67" s="61" t="n">
        <f aca="false">IF(ISNUMBER(R67),VLOOKUP(AA67,AB:AC,2,0),"")</f>
        <v>64</v>
      </c>
      <c r="T67" s="24"/>
      <c r="U67" s="12"/>
      <c r="V67" s="12"/>
      <c r="W67" s="25" t="n">
        <f aca="false">G67</f>
        <v>10</v>
      </c>
      <c r="X67" s="64" t="n">
        <f aca="false">K67</f>
        <v>5</v>
      </c>
      <c r="Y67" s="65" t="n">
        <f aca="false">M67</f>
        <v>6</v>
      </c>
      <c r="Z67" s="66" t="n">
        <f aca="false">I67</f>
        <v>5</v>
      </c>
      <c r="AA67" s="16" t="n">
        <f aca="false">IF(ISNUMBER(R67),CONCATENATE(R67+100,W67+100,Z67+100,X67+100,Y67+100)+0,"")</f>
        <v>126110105105106</v>
      </c>
      <c r="AB67" s="16" t="n">
        <f aca="false">IF(ISNUMBER(SMALL(AA:AA,ROW()-2)),SMALL(AA:AA,ROW()-2),"")</f>
        <v>126106105101114</v>
      </c>
      <c r="AC67" s="10" t="n">
        <f aca="false">IF(AB66&lt;&gt;AB67,AC66+1,AC66)</f>
        <v>61</v>
      </c>
      <c r="AF67" s="10" t="n">
        <f aca="false">IF(ISNUMBER(LARGE(F:F,ROW()-2)),LARGE(F:F,ROW()-2),"")</f>
        <v>16</v>
      </c>
      <c r="AG67" s="10" t="n">
        <f aca="false">IF(AF66&lt;&gt;AF67,AG66+1,AG66)</f>
        <v>9</v>
      </c>
      <c r="AI67" s="10" t="n">
        <f aca="false">IF(ISNUMBER(SMALL(J:J,ROW()-2)),SMALL(J:J,ROW()-2),"")</f>
        <v>0</v>
      </c>
      <c r="AJ67" s="10" t="n">
        <f aca="false">IF(AI66&lt;&gt;AI67,AJ66+1,AJ66)</f>
        <v>1</v>
      </c>
      <c r="AL67" s="10" t="n">
        <f aca="false">IF(ISNUMBER(SMALL(L:L,ROW()-2)),SMALL(L:L,ROW()-2),"")</f>
        <v>10</v>
      </c>
      <c r="AM67" s="10" t="n">
        <f aca="false">IF(AL66&lt;&gt;AL67,AM66+1,AM66)</f>
        <v>11</v>
      </c>
      <c r="AO67" s="10" t="str">
        <f aca="false">IF(ISNUMBER(LARGE(N:N,ROW()-2)),LARGE(N:N,ROW()-2),"")</f>
        <v/>
      </c>
      <c r="AP67" s="10" t="n">
        <f aca="false">IF(AO66&lt;&gt;AO67,AP66+1,AP66)</f>
        <v>12</v>
      </c>
      <c r="AR67" s="10" t="str">
        <f aca="false">IF(ISNUMBER(SMALL(#REF!,ROW()-2)),SMALL(#REF!,ROW()-2),"")</f>
        <v/>
      </c>
      <c r="AS67" s="10" t="n">
        <f aca="false">IF(AR66&lt;&gt;AR67,AS66+1,AS66)</f>
        <v>1</v>
      </c>
      <c r="AU67" s="67"/>
      <c r="AV67" s="13" t="str">
        <f aca="false">IF(ISNUMBER(LARGE(AU:AU,ROW()-2)),LARGE(AU:AU,ROW()-2),"")</f>
        <v/>
      </c>
      <c r="AX67" s="68"/>
      <c r="AY67" s="69"/>
      <c r="AZ67" s="68"/>
      <c r="BA67" s="10" t="str">
        <f aca="false">IF(ISNUMBER(SMALL(P:P,ROW()-2)),SMALL(P:P,ROW()-2),"")</f>
        <v/>
      </c>
      <c r="BB67" s="10" t="n">
        <f aca="false">IF(BA66&lt;&gt;BA67,BB66+1,BB66)</f>
        <v>28</v>
      </c>
      <c r="BC67" s="68"/>
      <c r="BE67" s="10" t="n">
        <f aca="false">IF(ISNUMBER(SMALL(R:R,ROW()-2)),SMALL(R:R,ROW()-2),"")</f>
        <v>26</v>
      </c>
      <c r="BF67" s="10" t="n">
        <f aca="false">IF(BE66&lt;&gt;BE67,BF66+1,BF66)</f>
        <v>21</v>
      </c>
      <c r="BI67" s="68"/>
      <c r="BJ67" s="85"/>
      <c r="BK67" s="71"/>
      <c r="BL67" s="72"/>
      <c r="BM67" s="72"/>
      <c r="BN67" s="72"/>
      <c r="BO67" s="72"/>
      <c r="BP67" s="72"/>
      <c r="BQ67" s="73"/>
      <c r="BR67" s="73"/>
      <c r="BS67" s="16" t="str">
        <f aca="false">IF(ISNUMBER(SMALL(BQ:BQ,ROW()-2)),SMALL(BQ:BQ,ROW()-2),"")</f>
        <v/>
      </c>
      <c r="BT67" s="10" t="n">
        <f aca="false">IF(BS66&lt;&gt;BS67,BT66+1,BT66)</f>
        <v>32</v>
      </c>
      <c r="BW67" s="10" t="n">
        <f aca="false">IF(ISNUMBER(LARGE(H:H,ROW()-2)),LARGE(H:H,ROW()-2),"")</f>
        <v>6</v>
      </c>
      <c r="BX67" s="10" t="n">
        <f aca="false">IF(BW66&lt;&gt;BW67,BX66+1,BX66)</f>
        <v>5</v>
      </c>
      <c r="BZ67" s="12" t="n">
        <f aca="false">VLOOKUP(H67,BW:BX,2,0)</f>
        <v>5</v>
      </c>
      <c r="CD67" s="12"/>
      <c r="CE67" s="12"/>
      <c r="CF67" s="12" t="n">
        <f aca="false">VLOOKUP(F67,AF:AG,2,0)</f>
        <v>10</v>
      </c>
      <c r="CG67" s="86"/>
      <c r="CH67" s="44" t="n">
        <f aca="false">IF(ISNUMBER(J67),VLOOKUP(J67,AI:AJ,2,0),"")</f>
        <v>5</v>
      </c>
      <c r="CI67" s="12"/>
      <c r="CJ67" s="12"/>
      <c r="CK67" s="12"/>
      <c r="CL67" s="30"/>
      <c r="CM67" s="30"/>
      <c r="CN67" s="30"/>
      <c r="CO67" s="30"/>
      <c r="CP67" s="30"/>
      <c r="CQ67" s="30"/>
      <c r="CR67" s="30"/>
      <c r="CS67" s="30"/>
      <c r="CT67" s="30"/>
      <c r="CU67" s="30"/>
      <c r="CV67" s="30"/>
      <c r="CW67" s="30"/>
    </row>
    <row r="68" customFormat="false" ht="12" hidden="false" customHeight="true" outlineLevel="0" collapsed="false">
      <c r="A68" s="75"/>
      <c r="B68" s="50" t="n">
        <f aca="false">IF(MOD(ROW(),3)=2,((ROW()+1)/3)-1,"")</f>
        <v>22</v>
      </c>
      <c r="C68" s="51" t="str">
        <f aca="false">CONCATENATE(B68,"C")</f>
        <v>22C</v>
      </c>
      <c r="D68" s="52" t="s">
        <v>120</v>
      </c>
      <c r="E68" s="81"/>
      <c r="F68" s="54" t="n">
        <v>21</v>
      </c>
      <c r="G68" s="55" t="n">
        <f aca="false">IF(ISBLANK(F68),"",IF(F68=0,$CE$2,CF68))</f>
        <v>4</v>
      </c>
      <c r="H68" s="54" t="n">
        <v>7</v>
      </c>
      <c r="I68" s="55" t="n">
        <f aca="false">IF(ISBLANK(H68),"",IF(H68=0,$BY$2,BZ68))</f>
        <v>4</v>
      </c>
      <c r="J68" s="54" t="n">
        <v>3</v>
      </c>
      <c r="K68" s="55" t="n">
        <f aca="false">IF(ISBLANK(J68),"",IF(J68=0,$CJ$2,CH68))</f>
        <v>2</v>
      </c>
      <c r="L68" s="54" t="n">
        <v>4</v>
      </c>
      <c r="M68" s="55" t="n">
        <f aca="false">IF(ISNUMBER(L68),VLOOKUP(L68,AL:AM,2,0),"")</f>
        <v>5</v>
      </c>
      <c r="N68" s="82"/>
      <c r="O68" s="83"/>
      <c r="P68" s="87"/>
      <c r="Q68" s="60"/>
      <c r="R68" s="55" t="n">
        <f aca="false">IF(ISNUMBER(G68),IF(ISNUMBER(K68),IF(ISNUMBER(M68),SUM(G68,I68,K68,M68),""),""),"")</f>
        <v>15</v>
      </c>
      <c r="S68" s="61" t="n">
        <f aca="false">IF(ISNUMBER(R68),VLOOKUP(AA68,AB:AC,2,0),"")</f>
        <v>16</v>
      </c>
      <c r="T68" s="24"/>
      <c r="U68" s="12"/>
      <c r="V68" s="12"/>
      <c r="W68" s="25" t="n">
        <f aca="false">G68</f>
        <v>4</v>
      </c>
      <c r="X68" s="64" t="n">
        <f aca="false">K68</f>
        <v>2</v>
      </c>
      <c r="Y68" s="65" t="n">
        <f aca="false">M68</f>
        <v>5</v>
      </c>
      <c r="Z68" s="66" t="n">
        <f aca="false">I68</f>
        <v>4</v>
      </c>
      <c r="AA68" s="16" t="n">
        <f aca="false">IF(ISNUMBER(R68),CONCATENATE(R68+100,W68+100,Z68+100,X68+100,Y68+100)+0,"")</f>
        <v>115104104102105</v>
      </c>
      <c r="AB68" s="16" t="n">
        <f aca="false">IF(ISNUMBER(SMALL(AA:AA,ROW()-2)),SMALL(AA:AA,ROW()-2),"")</f>
        <v>126107105101113</v>
      </c>
      <c r="AC68" s="10" t="n">
        <f aca="false">IF(AB67&lt;&gt;AB68,AC67+1,AC67)</f>
        <v>62</v>
      </c>
      <c r="AF68" s="10" t="n">
        <f aca="false">IF(ISNUMBER(LARGE(F:F,ROW()-2)),LARGE(F:F,ROW()-2),"")</f>
        <v>16</v>
      </c>
      <c r="AG68" s="10" t="n">
        <f aca="false">IF(AF67&lt;&gt;AF68,AG67+1,AG67)</f>
        <v>9</v>
      </c>
      <c r="AI68" s="10" t="n">
        <f aca="false">IF(ISNUMBER(SMALL(J:J,ROW()-2)),SMALL(J:J,ROW()-2),"")</f>
        <v>0</v>
      </c>
      <c r="AJ68" s="10" t="n">
        <f aca="false">IF(AI67&lt;&gt;AI68,AJ67+1,AJ67)</f>
        <v>1</v>
      </c>
      <c r="AL68" s="10" t="n">
        <f aca="false">IF(ISNUMBER(SMALL(L:L,ROW()-2)),SMALL(L:L,ROW()-2),"")</f>
        <v>10</v>
      </c>
      <c r="AM68" s="10" t="n">
        <f aca="false">IF(AL67&lt;&gt;AL68,AM67+1,AM67)</f>
        <v>11</v>
      </c>
      <c r="AO68" s="10" t="str">
        <f aca="false">IF(ISNUMBER(LARGE(N:N,ROW()-2)),LARGE(N:N,ROW()-2),"")</f>
        <v/>
      </c>
      <c r="AP68" s="10" t="n">
        <f aca="false">IF(AO67&lt;&gt;AO68,AP67+1,AP67)</f>
        <v>12</v>
      </c>
      <c r="AR68" s="10" t="str">
        <f aca="false">IF(ISNUMBER(SMALL(#REF!,ROW()-2)),SMALL(#REF!,ROW()-2),"")</f>
        <v/>
      </c>
      <c r="AS68" s="10" t="n">
        <f aca="false">IF(AR67&lt;&gt;AR68,AS67+1,AS67)</f>
        <v>1</v>
      </c>
      <c r="AU68" s="67"/>
      <c r="AV68" s="13" t="str">
        <f aca="false">IF(ISNUMBER(LARGE(AU:AU,ROW()-2)),LARGE(AU:AU,ROW()-2),"")</f>
        <v/>
      </c>
      <c r="AX68" s="68"/>
      <c r="AY68" s="69"/>
      <c r="AZ68" s="68"/>
      <c r="BA68" s="10" t="str">
        <f aca="false">IF(ISNUMBER(SMALL(P:P,ROW()-2)),SMALL(P:P,ROW()-2),"")</f>
        <v/>
      </c>
      <c r="BB68" s="10" t="n">
        <f aca="false">IF(BA67&lt;&gt;BA68,BB67+1,BB67)</f>
        <v>28</v>
      </c>
      <c r="BC68" s="68"/>
      <c r="BE68" s="10" t="n">
        <f aca="false">IF(ISNUMBER(SMALL(R:R,ROW()-2)),SMALL(R:R,ROW()-2),"")</f>
        <v>26</v>
      </c>
      <c r="BF68" s="10" t="n">
        <f aca="false">IF(BE67&lt;&gt;BE68,BF67+1,BF67)</f>
        <v>21</v>
      </c>
      <c r="BI68" s="68"/>
      <c r="BJ68" s="85"/>
      <c r="BK68" s="71"/>
      <c r="BL68" s="72"/>
      <c r="BM68" s="72"/>
      <c r="BN68" s="72"/>
      <c r="BO68" s="72"/>
      <c r="BP68" s="72"/>
      <c r="BQ68" s="73"/>
      <c r="BR68" s="73"/>
      <c r="BS68" s="16" t="str">
        <f aca="false">IF(ISNUMBER(SMALL(BQ:BQ,ROW()-2)),SMALL(BQ:BQ,ROW()-2),"")</f>
        <v/>
      </c>
      <c r="BT68" s="10" t="n">
        <f aca="false">IF(BS67&lt;&gt;BS68,BT67+1,BT67)</f>
        <v>32</v>
      </c>
      <c r="BW68" s="10" t="n">
        <f aca="false">IF(ISNUMBER(LARGE(H:H,ROW()-2)),LARGE(H:H,ROW()-2),"")</f>
        <v>6</v>
      </c>
      <c r="BX68" s="10" t="n">
        <f aca="false">IF(BW67&lt;&gt;BW68,BX67+1,BX67)</f>
        <v>5</v>
      </c>
      <c r="BZ68" s="12" t="n">
        <f aca="false">VLOOKUP(H68,BW:BX,2,0)</f>
        <v>4</v>
      </c>
      <c r="CD68" s="12"/>
      <c r="CE68" s="12"/>
      <c r="CF68" s="12" t="n">
        <f aca="false">VLOOKUP(F68,AF:AG,2,0)</f>
        <v>4</v>
      </c>
      <c r="CG68" s="86"/>
      <c r="CH68" s="44" t="n">
        <f aca="false">IF(ISNUMBER(J68),VLOOKUP(J68,AI:AJ,2,0),"")</f>
        <v>2</v>
      </c>
      <c r="CI68" s="12"/>
      <c r="CJ68" s="12"/>
      <c r="CK68" s="12"/>
      <c r="CL68" s="30"/>
      <c r="CM68" s="30"/>
      <c r="CN68" s="30"/>
      <c r="CO68" s="30"/>
      <c r="CP68" s="30"/>
      <c r="CQ68" s="30"/>
      <c r="CR68" s="30"/>
      <c r="CS68" s="30"/>
      <c r="CT68" s="30"/>
      <c r="CU68" s="30"/>
      <c r="CV68" s="30"/>
      <c r="CW68" s="30"/>
    </row>
    <row r="69" customFormat="false" ht="12" hidden="false" customHeight="true" outlineLevel="0" collapsed="false">
      <c r="A69" s="75"/>
      <c r="B69" s="50" t="str">
        <f aca="false">IF(MOD(ROW(),3)=2,((ROW()+1)/3)-1,"")</f>
        <v/>
      </c>
      <c r="C69" s="51" t="str">
        <f aca="false">CONCATENATE(B71,"A")</f>
        <v>23A</v>
      </c>
      <c r="D69" s="52" t="s">
        <v>121</v>
      </c>
      <c r="E69" s="81" t="s">
        <v>122</v>
      </c>
      <c r="F69" s="54" t="n">
        <v>17</v>
      </c>
      <c r="G69" s="55" t="n">
        <f aca="false">IF(ISBLANK(F69),"",IF(F69=0,$CE$2,CF69))</f>
        <v>8</v>
      </c>
      <c r="H69" s="54" t="n">
        <v>6</v>
      </c>
      <c r="I69" s="55" t="n">
        <f aca="false">IF(ISBLANK(H69),"",IF(H69=0,$BY$2,BZ69))</f>
        <v>5</v>
      </c>
      <c r="J69" s="54" t="n">
        <v>0</v>
      </c>
      <c r="K69" s="55" t="n">
        <f aca="false">IF(ISBLANK(J69),"",IF(J69=0,$CJ$2,CH69))</f>
        <v>1</v>
      </c>
      <c r="L69" s="54" t="n">
        <v>3</v>
      </c>
      <c r="M69" s="56" t="n">
        <f aca="false">IF(ISNUMBER(L69),VLOOKUP(L69,AL:AM,2,0),"")</f>
        <v>4</v>
      </c>
      <c r="N69" s="82" t="n">
        <v>15</v>
      </c>
      <c r="O69" s="87" t="n">
        <f aca="false">IF(ISBLANK(N69),"",IF(N69=0,$CF$2,CG69))</f>
        <v>6</v>
      </c>
      <c r="P69" s="87" t="n">
        <f aca="false">IF(ISNUMBER(O69),IF(ISNUMBER(O69),IF(ISNUMBER(O69),O69+G69+G70+G71+I69+I70+I71+K69+K70+K71+M69+M70+M71,""),""),"")</f>
        <v>66</v>
      </c>
      <c r="Q69" s="60" t="n">
        <f aca="false">IF(ISNUMBER(P69),VLOOKUP(BQ69,BS:BT,2,0),"")</f>
        <v>13</v>
      </c>
      <c r="R69" s="55" t="n">
        <f aca="false">IF(ISNUMBER(G69),IF(ISNUMBER(K69),IF(ISNUMBER(M69),SUM(G69,I69,K69,M69),""),""),"")</f>
        <v>18</v>
      </c>
      <c r="S69" s="61" t="n">
        <f aca="false">IF(ISNUMBER(R69),VLOOKUP(AA69,AB:AC,2,0),"")</f>
        <v>29</v>
      </c>
      <c r="T69" s="24"/>
      <c r="U69" s="12"/>
      <c r="V69" s="12"/>
      <c r="W69" s="25" t="n">
        <f aca="false">G69</f>
        <v>8</v>
      </c>
      <c r="X69" s="64" t="n">
        <f aca="false">K69</f>
        <v>1</v>
      </c>
      <c r="Y69" s="65" t="n">
        <f aca="false">M69</f>
        <v>4</v>
      </c>
      <c r="Z69" s="66" t="n">
        <f aca="false">I69</f>
        <v>5</v>
      </c>
      <c r="AA69" s="16" t="n">
        <f aca="false">IF(ISNUMBER(R69),CONCATENATE(R69+100,W69+100,Z69+100,X69+100,Y69+100)+0,"")</f>
        <v>118108105101104</v>
      </c>
      <c r="AB69" s="16" t="n">
        <f aca="false">IF(ISNUMBER(SMALL(AA:AA,ROW()-2)),SMALL(AA:AA,ROW()-2),"")</f>
        <v>126109106101110</v>
      </c>
      <c r="AC69" s="10" t="n">
        <f aca="false">IF(AB68&lt;&gt;AB69,AC68+1,AC68)</f>
        <v>63</v>
      </c>
      <c r="AF69" s="10" t="n">
        <f aca="false">IF(ISNUMBER(LARGE(F:F,ROW()-2)),LARGE(F:F,ROW()-2),"")</f>
        <v>16</v>
      </c>
      <c r="AG69" s="10" t="n">
        <f aca="false">IF(AF68&lt;&gt;AF69,AG68+1,AG68)</f>
        <v>9</v>
      </c>
      <c r="AI69" s="10" t="n">
        <f aca="false">IF(ISNUMBER(SMALL(J:J,ROW()-2)),SMALL(J:J,ROW()-2),"")</f>
        <v>0</v>
      </c>
      <c r="AJ69" s="10" t="n">
        <f aca="false">IF(AI68&lt;&gt;AI69,AJ68+1,AJ68)</f>
        <v>1</v>
      </c>
      <c r="AL69" s="10" t="n">
        <f aca="false">IF(ISNUMBER(SMALL(L:L,ROW()-2)),SMALL(L:L,ROW()-2),"")</f>
        <v>10</v>
      </c>
      <c r="AM69" s="10" t="n">
        <f aca="false">IF(AL68&lt;&gt;AL69,AM68+1,AM68)</f>
        <v>11</v>
      </c>
      <c r="AO69" s="10" t="str">
        <f aca="false">IF(ISNUMBER(LARGE(N:N,ROW()-2)),LARGE(N:N,ROW()-2),"")</f>
        <v/>
      </c>
      <c r="AP69" s="10" t="n">
        <f aca="false">IF(AO68&lt;&gt;AO69,AP68+1,AP68)</f>
        <v>12</v>
      </c>
      <c r="AR69" s="10" t="str">
        <f aca="false">IF(ISNUMBER(SMALL(#REF!,ROW()-2)),SMALL(#REF!,ROW()-2),"")</f>
        <v/>
      </c>
      <c r="AS69" s="10" t="n">
        <f aca="false">IF(AR68&lt;&gt;AR69,AS68+1,AS68)</f>
        <v>1</v>
      </c>
      <c r="AU69" s="67" t="e">
        <f aca="false">IF(#REF!,#REF!+0,)</f>
        <v>#REF!</v>
      </c>
      <c r="AV69" s="13" t="str">
        <f aca="false">IF(ISNUMBER(LARGE(AU:AU,ROW()-2)),LARGE(AU:AU,ROW()-2),"")</f>
        <v/>
      </c>
      <c r="AX69" s="68" t="str">
        <f aca="false">IF(ISNUMBER(AU69),VLOOKUP(AU69,AV:AW,2,0),"")</f>
        <v/>
      </c>
      <c r="AY69" s="69"/>
      <c r="AZ69" s="68" t="n">
        <f aca="false">P69</f>
        <v>66</v>
      </c>
      <c r="BA69" s="10" t="str">
        <f aca="false">IF(ISNUMBER(SMALL(P:P,ROW()-2)),SMALL(P:P,ROW()-2),"")</f>
        <v/>
      </c>
      <c r="BB69" s="10" t="n">
        <f aca="false">IF(BA68&lt;&gt;BA69,BB68+1,BB68)</f>
        <v>28</v>
      </c>
      <c r="BC69" s="68" t="n">
        <f aca="false">IF(ISNUMBER(AZ69),VLOOKUP(AZ69,BA:BB,2,0),"")</f>
        <v>11</v>
      </c>
      <c r="BE69" s="10" t="n">
        <f aca="false">IF(ISNUMBER(SMALL(R:R,ROW()-2)),SMALL(R:R,ROW()-2),"")</f>
        <v>26</v>
      </c>
      <c r="BF69" s="10" t="n">
        <f aca="false">IF(BE68&lt;&gt;BE69,BF68+1,BF68)</f>
        <v>21</v>
      </c>
      <c r="BI69" s="68" t="n">
        <f aca="false">P69</f>
        <v>66</v>
      </c>
      <c r="BJ69" s="85" t="n">
        <f aca="false">SUM(G69,G70,G71)</f>
        <v>21</v>
      </c>
      <c r="BK69" s="71" t="n">
        <f aca="false">SUM(I69,I70,I71)</f>
        <v>13</v>
      </c>
      <c r="BL69" s="72" t="n">
        <f aca="false">SUM(M69,M70,M71)</f>
        <v>23</v>
      </c>
      <c r="BM69" s="72" t="n">
        <f aca="false">O69</f>
        <v>6</v>
      </c>
      <c r="BN69" s="72" t="e">
        <f aca="false">#REF!</f>
        <v>#REF!</v>
      </c>
      <c r="BO69" s="72" t="n">
        <f aca="false">SUM(K69,K70,K71)</f>
        <v>3</v>
      </c>
      <c r="BP69" s="72" t="e">
        <f aca="false">#REF!</f>
        <v>#REF!</v>
      </c>
      <c r="BQ69" s="73" t="n">
        <f aca="false">IF(ISNUMBER(P69),CONCATENATE(BI69+100,BJ69+100,BK69+100,BO69+100,BL69+100,BM69+100)+0,"")</f>
        <v>1.66121113103123E+017</v>
      </c>
      <c r="BR69" s="73" t="str">
        <f aca="false">IF(ISNUMBER(SMALL(BQ:BQ,ROW()-2)),SMALL(BQ:BQ,ROW()-2),"")</f>
        <v/>
      </c>
      <c r="BS69" s="16" t="str">
        <f aca="false">IF(ISNUMBER(SMALL(BQ:BQ,ROW()-2)),SMALL(BQ:BQ,ROW()-2),"")</f>
        <v/>
      </c>
      <c r="BT69" s="10" t="n">
        <f aca="false">IF(BS68&lt;&gt;BS69,BT68+1,BT68)</f>
        <v>32</v>
      </c>
      <c r="BW69" s="10" t="n">
        <f aca="false">IF(ISNUMBER(LARGE(H:H,ROW()-2)),LARGE(H:H,ROW()-2),"")</f>
        <v>6</v>
      </c>
      <c r="BX69" s="10" t="n">
        <f aca="false">IF(BW68&lt;&gt;BW69,BX68+1,BX68)</f>
        <v>5</v>
      </c>
      <c r="BZ69" s="12" t="n">
        <f aca="false">VLOOKUP(H69,BW:BX,2,0)</f>
        <v>5</v>
      </c>
      <c r="CD69" s="12"/>
      <c r="CE69" s="12"/>
      <c r="CF69" s="12" t="n">
        <f aca="false">VLOOKUP(F69,AF:AG,2,0)</f>
        <v>8</v>
      </c>
      <c r="CG69" s="74" t="n">
        <f aca="false">VLOOKUP(N69,AO:AP,2,0)</f>
        <v>6</v>
      </c>
      <c r="CH69" s="44" t="str">
        <f aca="false">IF(ISNUMBER(J69),VLOOKUP(J69,AI:AJ,2,0),"")</f>
        <v> </v>
      </c>
      <c r="CI69" s="12"/>
      <c r="CJ69" s="12"/>
      <c r="CK69" s="12"/>
      <c r="CL69" s="30"/>
      <c r="CM69" s="30"/>
      <c r="CN69" s="30"/>
      <c r="CO69" s="30"/>
      <c r="CP69" s="30"/>
      <c r="CQ69" s="30"/>
      <c r="CR69" s="30"/>
      <c r="CS69" s="30"/>
      <c r="CT69" s="30"/>
      <c r="CU69" s="30"/>
      <c r="CV69" s="30"/>
      <c r="CW69" s="30"/>
    </row>
    <row r="70" customFormat="false" ht="12" hidden="false" customHeight="true" outlineLevel="0" collapsed="false">
      <c r="A70" s="75"/>
      <c r="B70" s="50" t="str">
        <f aca="false">IF(MOD(ROW(),3)=2,((ROW()+1)/3)-1,"")</f>
        <v/>
      </c>
      <c r="C70" s="51" t="str">
        <f aca="false">CONCATENATE(B71,"B")</f>
        <v>23B</v>
      </c>
      <c r="D70" s="52" t="s">
        <v>123</v>
      </c>
      <c r="E70" s="81"/>
      <c r="F70" s="54" t="n">
        <v>18</v>
      </c>
      <c r="G70" s="55" t="n">
        <f aca="false">IF(ISBLANK(F70),"",IF(F70=0,$CE$2,CF70))</f>
        <v>7</v>
      </c>
      <c r="H70" s="54" t="n">
        <v>6</v>
      </c>
      <c r="I70" s="55" t="n">
        <f aca="false">IF(ISBLANK(H70),"",IF(H70=0,$BY$2,BZ70))</f>
        <v>5</v>
      </c>
      <c r="J70" s="54" t="n">
        <v>0</v>
      </c>
      <c r="K70" s="55" t="n">
        <f aca="false">IF(ISBLANK(J70),"",IF(J70=0,$CJ$2,CH70))</f>
        <v>1</v>
      </c>
      <c r="L70" s="54" t="n">
        <v>12</v>
      </c>
      <c r="M70" s="55" t="n">
        <f aca="false">IF(ISNUMBER(L70),VLOOKUP(L70,AL:AM,2,0),"")</f>
        <v>13</v>
      </c>
      <c r="N70" s="82"/>
      <c r="O70" s="87"/>
      <c r="P70" s="87"/>
      <c r="Q70" s="60"/>
      <c r="R70" s="55" t="n">
        <f aca="false">IF(ISNUMBER(G70),IF(ISNUMBER(K70),IF(ISNUMBER(M70),SUM(G70,I70,K70,M70),""),""),"")</f>
        <v>26</v>
      </c>
      <c r="S70" s="61" t="n">
        <f aca="false">IF(ISNUMBER(R70),VLOOKUP(AA70,AB:AC,2,0),"")</f>
        <v>62</v>
      </c>
      <c r="T70" s="24"/>
      <c r="U70" s="12"/>
      <c r="V70" s="12"/>
      <c r="W70" s="25" t="n">
        <f aca="false">G70</f>
        <v>7</v>
      </c>
      <c r="X70" s="64" t="n">
        <f aca="false">K70</f>
        <v>1</v>
      </c>
      <c r="Y70" s="65" t="n">
        <f aca="false">M70</f>
        <v>13</v>
      </c>
      <c r="Z70" s="66" t="n">
        <f aca="false">I70</f>
        <v>5</v>
      </c>
      <c r="AA70" s="16" t="n">
        <f aca="false">IF(ISNUMBER(R70),CONCATENATE(R70+100,W70+100,Z70+100,X70+100,Y70+100)+0,"")</f>
        <v>126107105101113</v>
      </c>
      <c r="AB70" s="16" t="n">
        <f aca="false">IF(ISNUMBER(SMALL(AA:AA,ROW()-2)),SMALL(AA:AA,ROW()-2),"")</f>
        <v>126110105105106</v>
      </c>
      <c r="AC70" s="10" t="n">
        <f aca="false">IF(AB69&lt;&gt;AB70,AC69+1,AC69)</f>
        <v>64</v>
      </c>
      <c r="AF70" s="10" t="n">
        <f aca="false">IF(ISNUMBER(LARGE(F:F,ROW()-2)),LARGE(F:F,ROW()-2),"")</f>
        <v>16</v>
      </c>
      <c r="AG70" s="10" t="n">
        <f aca="false">IF(AF69&lt;&gt;AF70,AG69+1,AG69)</f>
        <v>9</v>
      </c>
      <c r="AI70" s="10" t="n">
        <f aca="false">IF(ISNUMBER(SMALL(J:J,ROW()-2)),SMALL(J:J,ROW()-2),"")</f>
        <v>0</v>
      </c>
      <c r="AJ70" s="10" t="n">
        <f aca="false">IF(AI69&lt;&gt;AI70,AJ69+1,AJ69)</f>
        <v>1</v>
      </c>
      <c r="AL70" s="10" t="n">
        <f aca="false">IF(ISNUMBER(SMALL(L:L,ROW()-2)),SMALL(L:L,ROW()-2),"")</f>
        <v>10</v>
      </c>
      <c r="AM70" s="10" t="n">
        <f aca="false">IF(AL69&lt;&gt;AL70,AM69+1,AM69)</f>
        <v>11</v>
      </c>
      <c r="AO70" s="10" t="str">
        <f aca="false">IF(ISNUMBER(LARGE(N:N,ROW()-2)),LARGE(N:N,ROW()-2),"")</f>
        <v/>
      </c>
      <c r="AP70" s="10" t="n">
        <f aca="false">IF(AO69&lt;&gt;AO70,AP69+1,AP69)</f>
        <v>12</v>
      </c>
      <c r="AR70" s="10" t="str">
        <f aca="false">IF(ISNUMBER(SMALL(#REF!,ROW()-2)),SMALL(#REF!,ROW()-2),"")</f>
        <v/>
      </c>
      <c r="AS70" s="10" t="n">
        <f aca="false">IF(AR69&lt;&gt;AR70,AS69+1,AS69)</f>
        <v>1</v>
      </c>
      <c r="AU70" s="67"/>
      <c r="AV70" s="13" t="str">
        <f aca="false">IF(ISNUMBER(LARGE(AU:AU,ROW()-2)),LARGE(AU:AU,ROW()-2),"")</f>
        <v/>
      </c>
      <c r="AX70" s="68"/>
      <c r="AY70" s="69"/>
      <c r="AZ70" s="68"/>
      <c r="BA70" s="10" t="str">
        <f aca="false">IF(ISNUMBER(SMALL(P:P,ROW()-2)),SMALL(P:P,ROW()-2),"")</f>
        <v/>
      </c>
      <c r="BB70" s="10" t="n">
        <f aca="false">IF(BA69&lt;&gt;BA70,BB69+1,BB69)</f>
        <v>28</v>
      </c>
      <c r="BC70" s="68"/>
      <c r="BE70" s="10" t="n">
        <f aca="false">IF(ISNUMBER(SMALL(R:R,ROW()-2)),SMALL(R:R,ROW()-2),"")</f>
        <v>26</v>
      </c>
      <c r="BF70" s="10" t="n">
        <f aca="false">IF(BE69&lt;&gt;BE70,BF69+1,BF69)</f>
        <v>21</v>
      </c>
      <c r="BI70" s="68"/>
      <c r="BJ70" s="85"/>
      <c r="BK70" s="71"/>
      <c r="BL70" s="72"/>
      <c r="BM70" s="72"/>
      <c r="BN70" s="72"/>
      <c r="BO70" s="72"/>
      <c r="BP70" s="72"/>
      <c r="BQ70" s="73"/>
      <c r="BR70" s="73"/>
      <c r="BS70" s="16" t="str">
        <f aca="false">IF(ISNUMBER(SMALL(BQ:BQ,ROW()-2)),SMALL(BQ:BQ,ROW()-2),"")</f>
        <v/>
      </c>
      <c r="BT70" s="10" t="n">
        <f aca="false">IF(BS69&lt;&gt;BS70,BT69+1,BT69)</f>
        <v>32</v>
      </c>
      <c r="BW70" s="10" t="n">
        <f aca="false">IF(ISNUMBER(LARGE(H:H,ROW()-2)),LARGE(H:H,ROW()-2),"")</f>
        <v>6</v>
      </c>
      <c r="BX70" s="10" t="n">
        <f aca="false">IF(BW69&lt;&gt;BW70,BX69+1,BX69)</f>
        <v>5</v>
      </c>
      <c r="BZ70" s="12" t="n">
        <f aca="false">VLOOKUP(H70,BW:BX,2,0)</f>
        <v>5</v>
      </c>
      <c r="CD70" s="12"/>
      <c r="CE70" s="12"/>
      <c r="CF70" s="12" t="n">
        <f aca="false">VLOOKUP(F70,AF:AG,2,0)</f>
        <v>7</v>
      </c>
      <c r="CG70" s="74"/>
      <c r="CH70" s="44" t="str">
        <f aca="false">IF(ISNUMBER(J70),VLOOKUP(J70,AI:AJ,2,0),"")</f>
        <v> </v>
      </c>
      <c r="CI70" s="12"/>
      <c r="CJ70" s="12"/>
      <c r="CK70" s="12"/>
      <c r="CL70" s="30"/>
      <c r="CM70" s="30"/>
      <c r="CN70" s="30"/>
      <c r="CO70" s="30"/>
      <c r="CP70" s="30"/>
      <c r="CQ70" s="30"/>
      <c r="CR70" s="30"/>
      <c r="CS70" s="30"/>
      <c r="CT70" s="30"/>
      <c r="CU70" s="30"/>
      <c r="CV70" s="30"/>
      <c r="CW70" s="30"/>
    </row>
    <row r="71" customFormat="false" ht="12" hidden="false" customHeight="true" outlineLevel="0" collapsed="false">
      <c r="A71" s="75"/>
      <c r="B71" s="50" t="n">
        <f aca="false">IF(MOD(ROW(),3)=2,((ROW()+1)/3)-1,"")</f>
        <v>23</v>
      </c>
      <c r="C71" s="51" t="str">
        <f aca="false">CONCATENATE(B71,"C")</f>
        <v>23C</v>
      </c>
      <c r="D71" s="52" t="s">
        <v>124</v>
      </c>
      <c r="E71" s="81"/>
      <c r="F71" s="54" t="n">
        <v>19</v>
      </c>
      <c r="G71" s="55" t="n">
        <f aca="false">IF(ISBLANK(F71),"",IF(F71=0,$CE$2,CF71))</f>
        <v>6</v>
      </c>
      <c r="H71" s="54" t="n">
        <v>8</v>
      </c>
      <c r="I71" s="55" t="n">
        <f aca="false">IF(ISBLANK(H71),"",IF(H71=0,$BY$2,BZ71))</f>
        <v>3</v>
      </c>
      <c r="J71" s="54" t="n">
        <v>0</v>
      </c>
      <c r="K71" s="55" t="n">
        <f aca="false">IF(ISBLANK(J71),"",IF(J71=0,$CJ$2,CH71))</f>
        <v>1</v>
      </c>
      <c r="L71" s="54" t="n">
        <v>5</v>
      </c>
      <c r="M71" s="55" t="n">
        <f aca="false">IF(ISNUMBER(L71),VLOOKUP(L71,AL:AM,2,0),"")</f>
        <v>6</v>
      </c>
      <c r="N71" s="82"/>
      <c r="O71" s="87"/>
      <c r="P71" s="87"/>
      <c r="Q71" s="60"/>
      <c r="R71" s="55" t="n">
        <f aca="false">IF(ISNUMBER(G71),IF(ISNUMBER(K71),IF(ISNUMBER(M71),SUM(G71,I71,K71,M71),""),""),"")</f>
        <v>16</v>
      </c>
      <c r="S71" s="61" t="n">
        <f aca="false">IF(ISNUMBER(R71),VLOOKUP(AA71,AB:AC,2,0),"")</f>
        <v>22</v>
      </c>
      <c r="T71" s="24"/>
      <c r="U71" s="12"/>
      <c r="V71" s="12"/>
      <c r="W71" s="25" t="n">
        <f aca="false">G71</f>
        <v>6</v>
      </c>
      <c r="X71" s="64" t="n">
        <f aca="false">K71</f>
        <v>1</v>
      </c>
      <c r="Y71" s="65" t="n">
        <f aca="false">M71</f>
        <v>6</v>
      </c>
      <c r="Z71" s="66" t="n">
        <f aca="false">I71</f>
        <v>3</v>
      </c>
      <c r="AA71" s="16" t="n">
        <f aca="false">IF(ISNUMBER(R71),CONCATENATE(R71+100,W71+100,Z71+100,X71+100,Y71+100)+0,"")</f>
        <v>116106103101106</v>
      </c>
      <c r="AB71" s="16" t="n">
        <f aca="false">IF(ISNUMBER(SMALL(AA:AA,ROW()-2)),SMALL(AA:AA,ROW()-2),"")</f>
        <v>126111106101108</v>
      </c>
      <c r="AC71" s="10" t="n">
        <f aca="false">IF(AB70&lt;&gt;AB71,AC70+1,AC70)</f>
        <v>65</v>
      </c>
      <c r="AF71" s="10" t="n">
        <f aca="false">IF(ISNUMBER(LARGE(F:F,ROW()-2)),LARGE(F:F,ROW()-2),"")</f>
        <v>16</v>
      </c>
      <c r="AG71" s="10" t="n">
        <f aca="false">IF(AF70&lt;&gt;AF71,AG70+1,AG70)</f>
        <v>9</v>
      </c>
      <c r="AI71" s="10" t="n">
        <f aca="false">IF(ISNUMBER(SMALL(J:J,ROW()-2)),SMALL(J:J,ROW()-2),"")</f>
        <v>0</v>
      </c>
      <c r="AJ71" s="10" t="n">
        <f aca="false">IF(AI70&lt;&gt;AI71,AJ70+1,AJ70)</f>
        <v>1</v>
      </c>
      <c r="AL71" s="10" t="n">
        <f aca="false">IF(ISNUMBER(SMALL(L:L,ROW()-2)),SMALL(L:L,ROW()-2),"")</f>
        <v>11</v>
      </c>
      <c r="AM71" s="10" t="n">
        <f aca="false">IF(AL70&lt;&gt;AL71,AM70+1,AM70)</f>
        <v>12</v>
      </c>
      <c r="AO71" s="10" t="str">
        <f aca="false">IF(ISNUMBER(LARGE(N:N,ROW()-2)),LARGE(N:N,ROW()-2),"")</f>
        <v/>
      </c>
      <c r="AP71" s="10" t="n">
        <f aca="false">IF(AO70&lt;&gt;AO71,AP70+1,AP70)</f>
        <v>12</v>
      </c>
      <c r="AR71" s="10" t="str">
        <f aca="false">IF(ISNUMBER(SMALL(#REF!,ROW()-2)),SMALL(#REF!,ROW()-2),"")</f>
        <v/>
      </c>
      <c r="AS71" s="10" t="n">
        <f aca="false">IF(AR70&lt;&gt;AR71,AS70+1,AS70)</f>
        <v>1</v>
      </c>
      <c r="AU71" s="67"/>
      <c r="AV71" s="13" t="str">
        <f aca="false">IF(ISNUMBER(LARGE(AU:AU,ROW()-2)),LARGE(AU:AU,ROW()-2),"")</f>
        <v/>
      </c>
      <c r="AX71" s="68"/>
      <c r="AY71" s="69"/>
      <c r="AZ71" s="68"/>
      <c r="BA71" s="10" t="str">
        <f aca="false">IF(ISNUMBER(SMALL(P:P,ROW()-2)),SMALL(P:P,ROW()-2),"")</f>
        <v/>
      </c>
      <c r="BB71" s="10" t="n">
        <f aca="false">IF(BA70&lt;&gt;BA71,BB70+1,BB70)</f>
        <v>28</v>
      </c>
      <c r="BC71" s="68"/>
      <c r="BE71" s="10" t="n">
        <f aca="false">IF(ISNUMBER(SMALL(R:R,ROW()-2)),SMALL(R:R,ROW()-2),"")</f>
        <v>26</v>
      </c>
      <c r="BF71" s="10" t="n">
        <f aca="false">IF(BE70&lt;&gt;BE71,BF70+1,BF70)</f>
        <v>21</v>
      </c>
      <c r="BI71" s="68"/>
      <c r="BJ71" s="85"/>
      <c r="BK71" s="71"/>
      <c r="BL71" s="72"/>
      <c r="BM71" s="72"/>
      <c r="BN71" s="72"/>
      <c r="BO71" s="72"/>
      <c r="BP71" s="72"/>
      <c r="BQ71" s="73"/>
      <c r="BR71" s="73"/>
      <c r="BS71" s="16" t="str">
        <f aca="false">IF(ISNUMBER(SMALL(BQ:BQ,ROW()-2)),SMALL(BQ:BQ,ROW()-2),"")</f>
        <v/>
      </c>
      <c r="BT71" s="10" t="n">
        <f aca="false">IF(BS70&lt;&gt;BS71,BT70+1,BT70)</f>
        <v>32</v>
      </c>
      <c r="BW71" s="10" t="n">
        <f aca="false">IF(ISNUMBER(LARGE(H:H,ROW()-2)),LARGE(H:H,ROW()-2),"")</f>
        <v>6</v>
      </c>
      <c r="BX71" s="10" t="n">
        <f aca="false">IF(BW70&lt;&gt;BW71,BX70+1,BX70)</f>
        <v>5</v>
      </c>
      <c r="BZ71" s="12" t="n">
        <f aca="false">VLOOKUP(H71,BW:BX,2,0)</f>
        <v>3</v>
      </c>
      <c r="CD71" s="12"/>
      <c r="CE71" s="12"/>
      <c r="CF71" s="12" t="n">
        <f aca="false">VLOOKUP(F71,AF:AG,2,0)</f>
        <v>6</v>
      </c>
      <c r="CG71" s="74"/>
      <c r="CH71" s="44" t="str">
        <f aca="false">IF(ISNUMBER(J71),VLOOKUP(J71,AI:AJ,2,0),"")</f>
        <v> </v>
      </c>
      <c r="CI71" s="12"/>
      <c r="CJ71" s="12"/>
      <c r="CK71" s="12"/>
      <c r="CL71" s="30"/>
      <c r="CM71" s="30"/>
      <c r="CN71" s="30"/>
      <c r="CO71" s="30"/>
      <c r="CP71" s="30"/>
      <c r="CQ71" s="30"/>
      <c r="CR71" s="30"/>
      <c r="CS71" s="30"/>
      <c r="CT71" s="30"/>
      <c r="CU71" s="30"/>
      <c r="CV71" s="30"/>
      <c r="CW71" s="30"/>
    </row>
    <row r="72" customFormat="false" ht="12" hidden="false" customHeight="true" outlineLevel="0" collapsed="false">
      <c r="A72" s="75"/>
      <c r="B72" s="50" t="str">
        <f aca="false">IF(MOD(ROW(),3)=2,((ROW()+1)/3)-1,"")</f>
        <v/>
      </c>
      <c r="C72" s="51" t="str">
        <f aca="false">CONCATENATE(B74,"A")</f>
        <v>24A</v>
      </c>
      <c r="D72" s="52" t="s">
        <v>125</v>
      </c>
      <c r="E72" s="81" t="s">
        <v>126</v>
      </c>
      <c r="F72" s="54" t="n">
        <v>19</v>
      </c>
      <c r="G72" s="55" t="n">
        <f aca="false">IF(ISBLANK(F72),"",IF(F72=0,$CE$2,CF72))</f>
        <v>6</v>
      </c>
      <c r="H72" s="54" t="n">
        <v>5</v>
      </c>
      <c r="I72" s="55" t="n">
        <f aca="false">IF(ISBLANK(H72),"",IF(H72=0,$BY$2,BZ72))</f>
        <v>6</v>
      </c>
      <c r="J72" s="54" t="n">
        <v>0</v>
      </c>
      <c r="K72" s="55" t="n">
        <f aca="false">IF(ISBLANK(J72),"",IF(J72=0,$CJ$2,CH72))</f>
        <v>1</v>
      </c>
      <c r="L72" s="54" t="n">
        <v>6</v>
      </c>
      <c r="M72" s="55" t="n">
        <f aca="false">IF(ISNUMBER(L72),VLOOKUP(L72,AL:AM,2,0),"")</f>
        <v>7</v>
      </c>
      <c r="N72" s="82" t="n">
        <v>10</v>
      </c>
      <c r="O72" s="83" t="n">
        <f aca="false">IF(ISBLANK(N72),"",IF(N72=0,$CF$2,CG72))</f>
        <v>9</v>
      </c>
      <c r="P72" s="87" t="n">
        <f aca="false">IF(ISNUMBER(O72),IF(ISNUMBER(O72),IF(ISNUMBER(O72),O72+G72+G73+G74+I72+I73+I74+K72+K73+K74+M72+M73+M74,""),""),"")</f>
        <v>77</v>
      </c>
      <c r="Q72" s="60" t="n">
        <f aca="false">IF(ISNUMBER(P72),VLOOKUP(BQ72,BS:BT,2,0),"")</f>
        <v>18</v>
      </c>
      <c r="R72" s="55" t="n">
        <f aca="false">IF(ISNUMBER(G72),IF(ISNUMBER(K72),IF(ISNUMBER(M72),SUM(G72,I72,K72,M72),""),""),"")</f>
        <v>20</v>
      </c>
      <c r="S72" s="61" t="n">
        <f aca="false">IF(ISNUMBER(R72),VLOOKUP(AA72,AB:AC,2,0),"")</f>
        <v>40</v>
      </c>
      <c r="T72" s="24"/>
      <c r="U72" s="12"/>
      <c r="V72" s="12"/>
      <c r="W72" s="25" t="n">
        <f aca="false">G72</f>
        <v>6</v>
      </c>
      <c r="X72" s="64" t="n">
        <f aca="false">K72</f>
        <v>1</v>
      </c>
      <c r="Y72" s="65" t="n">
        <f aca="false">M72</f>
        <v>7</v>
      </c>
      <c r="Z72" s="66" t="n">
        <f aca="false">I72</f>
        <v>6</v>
      </c>
      <c r="AA72" s="16" t="n">
        <f aca="false">IF(ISNUMBER(R72),CONCATENATE(R72+100,W72+100,Z72+100,X72+100,Y72+100)+0,"")</f>
        <v>120106106101107</v>
      </c>
      <c r="AB72" s="16" t="n">
        <f aca="false">IF(ISNUMBER(SMALL(AA:AA,ROW()-2)),SMALL(AA:AA,ROW()-2),"")</f>
        <v>127109103104111</v>
      </c>
      <c r="AC72" s="10" t="n">
        <f aca="false">IF(AB71&lt;&gt;AB72,AC71+1,AC71)</f>
        <v>66</v>
      </c>
      <c r="AF72" s="10" t="n">
        <f aca="false">IF(ISNUMBER(LARGE(F:F,ROW()-2)),LARGE(F:F,ROW()-2),"")</f>
        <v>16</v>
      </c>
      <c r="AG72" s="10" t="n">
        <f aca="false">IF(AF71&lt;&gt;AF72,AG71+1,AG71)</f>
        <v>9</v>
      </c>
      <c r="AI72" s="10" t="n">
        <f aca="false">IF(ISNUMBER(SMALL(J:J,ROW()-2)),SMALL(J:J,ROW()-2),"")</f>
        <v>0</v>
      </c>
      <c r="AJ72" s="10" t="n">
        <f aca="false">IF(AI71&lt;&gt;AI72,AJ71+1,AJ71)</f>
        <v>1</v>
      </c>
      <c r="AL72" s="10" t="n">
        <f aca="false">IF(ISNUMBER(SMALL(L:L,ROW()-2)),SMALL(L:L,ROW()-2),"")</f>
        <v>11</v>
      </c>
      <c r="AM72" s="10" t="n">
        <f aca="false">IF(AL71&lt;&gt;AL72,AM71+1,AM71)</f>
        <v>12</v>
      </c>
      <c r="AO72" s="10" t="str">
        <f aca="false">IF(ISNUMBER(LARGE(N:N,ROW()-2)),LARGE(N:N,ROW()-2),"")</f>
        <v/>
      </c>
      <c r="AP72" s="10" t="n">
        <f aca="false">IF(AO71&lt;&gt;AO72,AP71+1,AP71)</f>
        <v>12</v>
      </c>
      <c r="AR72" s="10" t="str">
        <f aca="false">IF(ISNUMBER(SMALL(#REF!,ROW()-2)),SMALL(#REF!,ROW()-2),"")</f>
        <v/>
      </c>
      <c r="AS72" s="10" t="n">
        <f aca="false">IF(AR71&lt;&gt;AR72,AS71+1,AS71)</f>
        <v>1</v>
      </c>
      <c r="AU72" s="67" t="e">
        <f aca="false">IF(#REF!,#REF!+0,)</f>
        <v>#REF!</v>
      </c>
      <c r="AV72" s="13" t="str">
        <f aca="false">IF(ISNUMBER(LARGE(AU:AU,ROW()-2)),LARGE(AU:AU,ROW()-2),"")</f>
        <v/>
      </c>
      <c r="AX72" s="68" t="str">
        <f aca="false">IF(ISNUMBER(AU72),VLOOKUP(AU72,AV:AW,2,0),"")</f>
        <v/>
      </c>
      <c r="AY72" s="69"/>
      <c r="AZ72" s="68" t="n">
        <f aca="false">P72</f>
        <v>77</v>
      </c>
      <c r="BA72" s="10" t="str">
        <f aca="false">IF(ISNUMBER(SMALL(P:P,ROW()-2)),SMALL(P:P,ROW()-2),"")</f>
        <v/>
      </c>
      <c r="BB72" s="10" t="n">
        <f aca="false">IF(BA71&lt;&gt;BA72,BB71+1,BB71)</f>
        <v>28</v>
      </c>
      <c r="BC72" s="68" t="n">
        <f aca="false">IF(ISNUMBER(AZ72),VLOOKUP(AZ72,BA:BB,2,0),"")</f>
        <v>16</v>
      </c>
      <c r="BE72" s="10" t="n">
        <f aca="false">IF(ISNUMBER(SMALL(R:R,ROW()-2)),SMALL(R:R,ROW()-2),"")</f>
        <v>27</v>
      </c>
      <c r="BF72" s="10" t="n">
        <f aca="false">IF(BE71&lt;&gt;BE72,BF71+1,BF71)</f>
        <v>22</v>
      </c>
      <c r="BI72" s="68" t="n">
        <f aca="false">P72</f>
        <v>77</v>
      </c>
      <c r="BJ72" s="85" t="n">
        <f aca="false">SUM(G72,G73,G74)</f>
        <v>17</v>
      </c>
      <c r="BK72" s="71" t="n">
        <f aca="false">SUM(I72,I73,I74)</f>
        <v>16</v>
      </c>
      <c r="BL72" s="72" t="n">
        <f aca="false">SUM(M72,M73,M74)</f>
        <v>32</v>
      </c>
      <c r="BM72" s="72" t="n">
        <f aca="false">O72</f>
        <v>9</v>
      </c>
      <c r="BN72" s="72" t="e">
        <f aca="false">#REF!</f>
        <v>#REF!</v>
      </c>
      <c r="BO72" s="72" t="n">
        <f aca="false">SUM(K72,K73,K74)</f>
        <v>3</v>
      </c>
      <c r="BP72" s="72" t="e">
        <f aca="false">#REF!</f>
        <v>#REF!</v>
      </c>
      <c r="BQ72" s="73" t="n">
        <f aca="false">IF(ISNUMBER(P72),CONCATENATE(BI72+100,BJ72+100,BK72+100,BO72+100,BL72+100,BM72+100)+0,"")</f>
        <v>1.77117116103132E+017</v>
      </c>
      <c r="BR72" s="73" t="str">
        <f aca="false">IF(ISNUMBER(SMALL(BQ:BQ,ROW()-2)),SMALL(BQ:BQ,ROW()-2),"")</f>
        <v/>
      </c>
      <c r="BS72" s="16" t="str">
        <f aca="false">IF(ISNUMBER(SMALL(BQ:BQ,ROW()-2)),SMALL(BQ:BQ,ROW()-2),"")</f>
        <v/>
      </c>
      <c r="BT72" s="10" t="n">
        <f aca="false">IF(BS71&lt;&gt;BS72,BT71+1,BT71)</f>
        <v>32</v>
      </c>
      <c r="BW72" s="10" t="n">
        <f aca="false">IF(ISNUMBER(LARGE(H:H,ROW()-2)),LARGE(H:H,ROW()-2),"")</f>
        <v>6</v>
      </c>
      <c r="BX72" s="10" t="n">
        <f aca="false">IF(BW71&lt;&gt;BW72,BX71+1,BX71)</f>
        <v>5</v>
      </c>
      <c r="BZ72" s="12" t="n">
        <f aca="false">VLOOKUP(H72,BW:BX,2,0)</f>
        <v>6</v>
      </c>
      <c r="CD72" s="12"/>
      <c r="CE72" s="12"/>
      <c r="CF72" s="12" t="n">
        <f aca="false">VLOOKUP(F72,AF:AG,2,0)</f>
        <v>6</v>
      </c>
      <c r="CG72" s="86" t="n">
        <f aca="false">VLOOKUP(N72,AO:AP,2,0)</f>
        <v>9</v>
      </c>
      <c r="CH72" s="44" t="str">
        <f aca="false">IF(ISNUMBER(J72),VLOOKUP(J72,AI:AJ,2,0),"")</f>
        <v> </v>
      </c>
      <c r="CI72" s="12"/>
      <c r="CJ72" s="12"/>
      <c r="CK72" s="12"/>
      <c r="CL72" s="30"/>
      <c r="CM72" s="30"/>
      <c r="CN72" s="30"/>
      <c r="CO72" s="30"/>
      <c r="CP72" s="30"/>
      <c r="CQ72" s="30"/>
      <c r="CR72" s="30"/>
      <c r="CS72" s="30"/>
      <c r="CT72" s="30"/>
      <c r="CU72" s="30"/>
      <c r="CV72" s="30"/>
      <c r="CW72" s="30"/>
    </row>
    <row r="73" customFormat="false" ht="12" hidden="false" customHeight="true" outlineLevel="0" collapsed="false">
      <c r="A73" s="75"/>
      <c r="B73" s="50" t="str">
        <f aca="false">IF(MOD(ROW(),3)=2,((ROW()+1)/3)-1,"")</f>
        <v/>
      </c>
      <c r="C73" s="51" t="str">
        <f aca="false">CONCATENATE(B74,"B")</f>
        <v>24B</v>
      </c>
      <c r="D73" s="52" t="s">
        <v>127</v>
      </c>
      <c r="E73" s="81"/>
      <c r="F73" s="54" t="n">
        <v>21</v>
      </c>
      <c r="G73" s="55" t="n">
        <f aca="false">IF(ISBLANK(F73),"",IF(F73=0,$CE$2,CF73))</f>
        <v>4</v>
      </c>
      <c r="H73" s="54" t="n">
        <v>6</v>
      </c>
      <c r="I73" s="55" t="n">
        <f aca="false">IF(ISBLANK(H73),"",IF(H73=0,$BY$2,BZ73))</f>
        <v>5</v>
      </c>
      <c r="J73" s="54" t="n">
        <v>0</v>
      </c>
      <c r="K73" s="55" t="n">
        <f aca="false">IF(ISBLANK(J73),"",IF(J73=0,$CJ$2,CH73))</f>
        <v>1</v>
      </c>
      <c r="L73" s="54" t="n">
        <v>14</v>
      </c>
      <c r="M73" s="55" t="n">
        <f aca="false">IF(ISNUMBER(L73),VLOOKUP(L73,AL:AM,2,0),"")</f>
        <v>15</v>
      </c>
      <c r="N73" s="82"/>
      <c r="O73" s="83"/>
      <c r="P73" s="87"/>
      <c r="Q73" s="60"/>
      <c r="R73" s="55" t="n">
        <f aca="false">IF(ISNUMBER(G73),IF(ISNUMBER(K73),IF(ISNUMBER(M73),SUM(G73,I73,K73,M73),""),""),"")</f>
        <v>25</v>
      </c>
      <c r="S73" s="61" t="n">
        <f aca="false">IF(ISNUMBER(R73),VLOOKUP(AA73,AB:AC,2,0),"")</f>
        <v>57</v>
      </c>
      <c r="T73" s="24"/>
      <c r="U73" s="12"/>
      <c r="V73" s="12"/>
      <c r="W73" s="25" t="n">
        <f aca="false">G73</f>
        <v>4</v>
      </c>
      <c r="X73" s="64" t="n">
        <f aca="false">K73</f>
        <v>1</v>
      </c>
      <c r="Y73" s="65" t="n">
        <f aca="false">M73</f>
        <v>15</v>
      </c>
      <c r="Z73" s="66" t="n">
        <f aca="false">I73</f>
        <v>5</v>
      </c>
      <c r="AA73" s="16" t="n">
        <f aca="false">IF(ISNUMBER(R73),CONCATENATE(R73+100,W73+100,Z73+100,X73+100,Y73+100)+0,"")</f>
        <v>125104105101115</v>
      </c>
      <c r="AB73" s="16" t="n">
        <f aca="false">IF(ISNUMBER(SMALL(AA:AA,ROW()-2)),SMALL(AA:AA,ROW()-2),"")</f>
        <v>127109104103111</v>
      </c>
      <c r="AC73" s="10" t="n">
        <f aca="false">IF(AB72&lt;&gt;AB73,AC72+1,AC72)</f>
        <v>67</v>
      </c>
      <c r="AF73" s="10" t="n">
        <f aca="false">IF(ISNUMBER(LARGE(F:F,ROW()-2)),LARGE(F:F,ROW()-2),"")</f>
        <v>16</v>
      </c>
      <c r="AG73" s="10" t="n">
        <f aca="false">IF(AF72&lt;&gt;AF73,AG72+1,AG72)</f>
        <v>9</v>
      </c>
      <c r="AI73" s="10" t="n">
        <f aca="false">IF(ISNUMBER(SMALL(J:J,ROW()-2)),SMALL(J:J,ROW()-2),"")</f>
        <v>0</v>
      </c>
      <c r="AJ73" s="10" t="n">
        <f aca="false">IF(AI72&lt;&gt;AI73,AJ72+1,AJ72)</f>
        <v>1</v>
      </c>
      <c r="AL73" s="10" t="n">
        <f aca="false">IF(ISNUMBER(SMALL(L:L,ROW()-2)),SMALL(L:L,ROW()-2),"")</f>
        <v>12</v>
      </c>
      <c r="AM73" s="10" t="n">
        <f aca="false">IF(AL72&lt;&gt;AL73,AM72+1,AM72)</f>
        <v>13</v>
      </c>
      <c r="AO73" s="10" t="str">
        <f aca="false">IF(ISNUMBER(LARGE(N:N,ROW()-2)),LARGE(N:N,ROW()-2),"")</f>
        <v/>
      </c>
      <c r="AP73" s="10" t="n">
        <f aca="false">IF(AO72&lt;&gt;AO73,AP72+1,AP72)</f>
        <v>12</v>
      </c>
      <c r="AR73" s="10" t="str">
        <f aca="false">IF(ISNUMBER(SMALL(#REF!,ROW()-2)),SMALL(#REF!,ROW()-2),"")</f>
        <v/>
      </c>
      <c r="AS73" s="10" t="n">
        <f aca="false">IF(AR72&lt;&gt;AR73,AS72+1,AS72)</f>
        <v>1</v>
      </c>
      <c r="AU73" s="67"/>
      <c r="AV73" s="13" t="str">
        <f aca="false">IF(ISNUMBER(LARGE(AU:AU,ROW()-2)),LARGE(AU:AU,ROW()-2),"")</f>
        <v/>
      </c>
      <c r="AX73" s="68"/>
      <c r="AY73" s="69"/>
      <c r="AZ73" s="68"/>
      <c r="BA73" s="10" t="str">
        <f aca="false">IF(ISNUMBER(SMALL(P:P,ROW()-2)),SMALL(P:P,ROW()-2),"")</f>
        <v/>
      </c>
      <c r="BB73" s="10" t="n">
        <f aca="false">IF(BA72&lt;&gt;BA73,BB72+1,BB72)</f>
        <v>28</v>
      </c>
      <c r="BC73" s="68"/>
      <c r="BE73" s="10" t="n">
        <f aca="false">IF(ISNUMBER(SMALL(R:R,ROW()-2)),SMALL(R:R,ROW()-2),"")</f>
        <v>27</v>
      </c>
      <c r="BF73" s="10" t="n">
        <f aca="false">IF(BE72&lt;&gt;BE73,BF72+1,BF72)</f>
        <v>22</v>
      </c>
      <c r="BI73" s="68"/>
      <c r="BJ73" s="85"/>
      <c r="BK73" s="71"/>
      <c r="BL73" s="72"/>
      <c r="BM73" s="72"/>
      <c r="BN73" s="72"/>
      <c r="BO73" s="72"/>
      <c r="BP73" s="72"/>
      <c r="BQ73" s="73"/>
      <c r="BR73" s="73"/>
      <c r="BS73" s="16" t="str">
        <f aca="false">IF(ISNUMBER(SMALL(BQ:BQ,ROW()-2)),SMALL(BQ:BQ,ROW()-2),"")</f>
        <v/>
      </c>
      <c r="BT73" s="10" t="n">
        <f aca="false">IF(BS72&lt;&gt;BS73,BT72+1,BT72)</f>
        <v>32</v>
      </c>
      <c r="BW73" s="10" t="n">
        <f aca="false">IF(ISNUMBER(LARGE(H:H,ROW()-2)),LARGE(H:H,ROW()-2),"")</f>
        <v>6</v>
      </c>
      <c r="BX73" s="10" t="n">
        <f aca="false">IF(BW72&lt;&gt;BW73,BX72+1,BX72)</f>
        <v>5</v>
      </c>
      <c r="BZ73" s="12" t="n">
        <f aca="false">VLOOKUP(H73,BW:BX,2,0)</f>
        <v>5</v>
      </c>
      <c r="CD73" s="12"/>
      <c r="CE73" s="12"/>
      <c r="CF73" s="12" t="n">
        <f aca="false">VLOOKUP(F73,AF:AG,2,0)</f>
        <v>4</v>
      </c>
      <c r="CG73" s="86"/>
      <c r="CH73" s="44" t="str">
        <f aca="false">IF(ISNUMBER(J73),VLOOKUP(J73,AI:AJ,2,0),"")</f>
        <v> </v>
      </c>
      <c r="CI73" s="12"/>
      <c r="CJ73" s="12"/>
      <c r="CK73" s="12"/>
      <c r="CL73" s="30"/>
      <c r="CM73" s="30"/>
      <c r="CN73" s="30"/>
      <c r="CO73" s="30"/>
      <c r="CP73" s="30"/>
      <c r="CQ73" s="30"/>
      <c r="CR73" s="30"/>
      <c r="CS73" s="30"/>
      <c r="CT73" s="30"/>
      <c r="CU73" s="30"/>
      <c r="CV73" s="30"/>
      <c r="CW73" s="30"/>
    </row>
    <row r="74" customFormat="false" ht="12" hidden="false" customHeight="true" outlineLevel="0" collapsed="false">
      <c r="A74" s="75"/>
      <c r="B74" s="50" t="n">
        <f aca="false">IF(MOD(ROW(),3)=2,((ROW()+1)/3)-1,"")</f>
        <v>24</v>
      </c>
      <c r="C74" s="51" t="str">
        <f aca="false">CONCATENATE(B74,"C")</f>
        <v>24C</v>
      </c>
      <c r="D74" s="52" t="s">
        <v>128</v>
      </c>
      <c r="E74" s="81"/>
      <c r="F74" s="54" t="n">
        <v>18</v>
      </c>
      <c r="G74" s="55" t="n">
        <f aca="false">IF(ISBLANK(F74),"",IF(F74=0,$CE$2,CF74))</f>
        <v>7</v>
      </c>
      <c r="H74" s="54" t="n">
        <v>6</v>
      </c>
      <c r="I74" s="55" t="n">
        <f aca="false">IF(ISBLANK(H74),"",IF(H74=0,$BY$2,BZ74))</f>
        <v>5</v>
      </c>
      <c r="J74" s="54" t="n">
        <v>0</v>
      </c>
      <c r="K74" s="55" t="n">
        <f aca="false">IF(ISBLANK(J74),"",IF(J74=0,$CJ$2,CH74))</f>
        <v>1</v>
      </c>
      <c r="L74" s="54" t="n">
        <v>9</v>
      </c>
      <c r="M74" s="55" t="n">
        <f aca="false">IF(ISNUMBER(L74),VLOOKUP(L74,AL:AM,2,0),"")</f>
        <v>10</v>
      </c>
      <c r="N74" s="82"/>
      <c r="O74" s="83"/>
      <c r="P74" s="87"/>
      <c r="Q74" s="60"/>
      <c r="R74" s="55" t="n">
        <f aca="false">IF(ISNUMBER(G74),IF(ISNUMBER(K74),IF(ISNUMBER(M74),SUM(G74,I74,K74,M74),""),""),"")</f>
        <v>23</v>
      </c>
      <c r="S74" s="61" t="n">
        <f aca="false">IF(ISNUMBER(R74),VLOOKUP(AA74,AB:AC,2,0),"")</f>
        <v>52</v>
      </c>
      <c r="T74" s="24"/>
      <c r="U74" s="12"/>
      <c r="V74" s="12"/>
      <c r="W74" s="25" t="n">
        <f aca="false">G74</f>
        <v>7</v>
      </c>
      <c r="X74" s="64" t="n">
        <f aca="false">K74</f>
        <v>1</v>
      </c>
      <c r="Y74" s="65" t="n">
        <f aca="false">M74</f>
        <v>10</v>
      </c>
      <c r="Z74" s="66" t="n">
        <f aca="false">I74</f>
        <v>5</v>
      </c>
      <c r="AA74" s="16" t="n">
        <f aca="false">IF(ISNUMBER(R74),CONCATENATE(R74+100,W74+100,Z74+100,X74+100,Y74+100)+0,"")</f>
        <v>123107105101110</v>
      </c>
      <c r="AB74" s="16" t="n">
        <f aca="false">IF(ISNUMBER(SMALL(AA:AA,ROW()-2)),SMALL(AA:AA,ROW()-2),"")</f>
        <v>127111105101110</v>
      </c>
      <c r="AC74" s="10" t="n">
        <f aca="false">IF(AB73&lt;&gt;AB74,AC73+1,AC73)</f>
        <v>68</v>
      </c>
      <c r="AF74" s="10" t="n">
        <f aca="false">IF(ISNUMBER(LARGE(F:F,ROW()-2)),LARGE(F:F,ROW()-2),"")</f>
        <v>16</v>
      </c>
      <c r="AG74" s="10" t="n">
        <f aca="false">IF(AF73&lt;&gt;AF74,AG73+1,AG73)</f>
        <v>9</v>
      </c>
      <c r="AI74" s="10" t="n">
        <f aca="false">IF(ISNUMBER(SMALL(J:J,ROW()-2)),SMALL(J:J,ROW()-2),"")</f>
        <v>3</v>
      </c>
      <c r="AJ74" s="10" t="n">
        <f aca="false">IF(AI73&lt;&gt;AI74,AJ73+1,AJ73)</f>
        <v>2</v>
      </c>
      <c r="AL74" s="10" t="n">
        <f aca="false">IF(ISNUMBER(SMALL(L:L,ROW()-2)),SMALL(L:L,ROW()-2),"")</f>
        <v>12</v>
      </c>
      <c r="AM74" s="10" t="n">
        <f aca="false">IF(AL73&lt;&gt;AL74,AM73+1,AM73)</f>
        <v>13</v>
      </c>
      <c r="AO74" s="10" t="str">
        <f aca="false">IF(ISNUMBER(LARGE(N:N,ROW()-2)),LARGE(N:N,ROW()-2),"")</f>
        <v/>
      </c>
      <c r="AP74" s="10" t="n">
        <f aca="false">IF(AO73&lt;&gt;AO74,AP73+1,AP73)</f>
        <v>12</v>
      </c>
      <c r="AR74" s="10" t="str">
        <f aca="false">IF(ISNUMBER(SMALL(#REF!,ROW()-2)),SMALL(#REF!,ROW()-2),"")</f>
        <v/>
      </c>
      <c r="AS74" s="10" t="n">
        <f aca="false">IF(AR73&lt;&gt;AR74,AS73+1,AS73)</f>
        <v>1</v>
      </c>
      <c r="AU74" s="67"/>
      <c r="AV74" s="13" t="str">
        <f aca="false">IF(ISNUMBER(LARGE(AU:AU,ROW()-2)),LARGE(AU:AU,ROW()-2),"")</f>
        <v/>
      </c>
      <c r="AX74" s="68"/>
      <c r="AY74" s="69"/>
      <c r="AZ74" s="68"/>
      <c r="BA74" s="10" t="str">
        <f aca="false">IF(ISNUMBER(SMALL(P:P,ROW()-2)),SMALL(P:P,ROW()-2),"")</f>
        <v/>
      </c>
      <c r="BB74" s="10" t="n">
        <f aca="false">IF(BA73&lt;&gt;BA74,BB73+1,BB73)</f>
        <v>28</v>
      </c>
      <c r="BC74" s="68"/>
      <c r="BE74" s="10" t="n">
        <f aca="false">IF(ISNUMBER(SMALL(R:R,ROW()-2)),SMALL(R:R,ROW()-2),"")</f>
        <v>27</v>
      </c>
      <c r="BF74" s="10" t="n">
        <f aca="false">IF(BE73&lt;&gt;BE74,BF73+1,BF73)</f>
        <v>22</v>
      </c>
      <c r="BI74" s="68"/>
      <c r="BJ74" s="85"/>
      <c r="BK74" s="71"/>
      <c r="BL74" s="72"/>
      <c r="BM74" s="72"/>
      <c r="BN74" s="72"/>
      <c r="BO74" s="72"/>
      <c r="BP74" s="72"/>
      <c r="BQ74" s="73"/>
      <c r="BR74" s="73"/>
      <c r="BS74" s="16" t="str">
        <f aca="false">IF(ISNUMBER(SMALL(BQ:BQ,ROW()-2)),SMALL(BQ:BQ,ROW()-2),"")</f>
        <v/>
      </c>
      <c r="BT74" s="10" t="n">
        <f aca="false">IF(BS73&lt;&gt;BS74,BT73+1,BT73)</f>
        <v>32</v>
      </c>
      <c r="BW74" s="10" t="n">
        <f aca="false">IF(ISNUMBER(LARGE(H:H,ROW()-2)),LARGE(H:H,ROW()-2),"")</f>
        <v>6</v>
      </c>
      <c r="BX74" s="10" t="n">
        <f aca="false">IF(BW73&lt;&gt;BW74,BX73+1,BX73)</f>
        <v>5</v>
      </c>
      <c r="BZ74" s="12" t="n">
        <f aca="false">VLOOKUP(H74,BW:BX,2,0)</f>
        <v>5</v>
      </c>
      <c r="CD74" s="12"/>
      <c r="CE74" s="12"/>
      <c r="CF74" s="12" t="n">
        <f aca="false">VLOOKUP(F74,AF:AG,2,0)</f>
        <v>7</v>
      </c>
      <c r="CG74" s="86"/>
      <c r="CH74" s="44" t="str">
        <f aca="false">IF(ISNUMBER(J74),VLOOKUP(J74,AI:AJ,2,0),"")</f>
        <v> </v>
      </c>
      <c r="CI74" s="12"/>
      <c r="CJ74" s="12"/>
      <c r="CK74" s="12"/>
      <c r="CL74" s="30"/>
      <c r="CM74" s="30"/>
      <c r="CN74" s="30"/>
      <c r="CO74" s="30"/>
      <c r="CP74" s="30"/>
      <c r="CQ74" s="30"/>
      <c r="CR74" s="30"/>
      <c r="CS74" s="30"/>
      <c r="CT74" s="30"/>
      <c r="CU74" s="30"/>
      <c r="CV74" s="30"/>
      <c r="CW74" s="30"/>
    </row>
    <row r="75" customFormat="false" ht="12" hidden="false" customHeight="true" outlineLevel="0" collapsed="false">
      <c r="A75" s="75"/>
      <c r="B75" s="50" t="str">
        <f aca="false">IF(MOD(ROW(),3)=2,((ROW()+1)/3)-1,"")</f>
        <v/>
      </c>
      <c r="C75" s="51" t="str">
        <f aca="false">CONCATENATE(B77,"A")</f>
        <v>25A</v>
      </c>
      <c r="D75" s="52" t="s">
        <v>129</v>
      </c>
      <c r="E75" s="81" t="s">
        <v>130</v>
      </c>
      <c r="F75" s="54" t="n">
        <v>14</v>
      </c>
      <c r="G75" s="55" t="n">
        <f aca="false">IF(ISBLANK(F75),"",IF(F75=0,$CE$2,CF75))</f>
        <v>11</v>
      </c>
      <c r="H75" s="54" t="n">
        <v>5</v>
      </c>
      <c r="I75" s="55" t="n">
        <f aca="false">IF(ISBLANK(H75),"",IF(H75=0,$BY$2,BZ75))</f>
        <v>6</v>
      </c>
      <c r="J75" s="54" t="n">
        <v>0</v>
      </c>
      <c r="K75" s="55" t="n">
        <f aca="false">IF(ISBLANK(J75),"",IF(J75=0,$CJ$2,CH75))</f>
        <v>1</v>
      </c>
      <c r="L75" s="54" t="n">
        <v>7</v>
      </c>
      <c r="M75" s="56" t="n">
        <f aca="false">IF(ISNUMBER(L75),VLOOKUP(L75,AL:AM,2,0),"")</f>
        <v>8</v>
      </c>
      <c r="N75" s="82" t="n">
        <v>15</v>
      </c>
      <c r="O75" s="87" t="n">
        <f aca="false">IF(ISBLANK(N75),"",IF(N75=0,$CF$2,CG75))</f>
        <v>6</v>
      </c>
      <c r="P75" s="87" t="n">
        <f aca="false">IF(ISNUMBER(O75),IF(ISNUMBER(O75),IF(ISNUMBER(O75),O75+G75+G76+G77+I75+I76+I77+K75+K76+K77+M75+M76+M77,""),""),"")</f>
        <v>98</v>
      </c>
      <c r="Q75" s="60" t="n">
        <f aca="false">IF(ISNUMBER(P75),VLOOKUP(BQ75,BS:BT,2,0),"")</f>
        <v>26</v>
      </c>
      <c r="R75" s="55" t="n">
        <f aca="false">IF(ISNUMBER(G75),IF(ISNUMBER(K75),IF(ISNUMBER(M75),SUM(G75,I75,K75,M75),""),""),"")</f>
        <v>26</v>
      </c>
      <c r="S75" s="61" t="n">
        <f aca="false">IF(ISNUMBER(R75),VLOOKUP(AA75,AB:AC,2,0),"")</f>
        <v>65</v>
      </c>
      <c r="T75" s="24"/>
      <c r="U75" s="12"/>
      <c r="V75" s="12"/>
      <c r="W75" s="25" t="n">
        <f aca="false">G75</f>
        <v>11</v>
      </c>
      <c r="X75" s="64" t="n">
        <f aca="false">K75</f>
        <v>1</v>
      </c>
      <c r="Y75" s="65" t="n">
        <f aca="false">M75</f>
        <v>8</v>
      </c>
      <c r="Z75" s="66" t="n">
        <f aca="false">I75</f>
        <v>6</v>
      </c>
      <c r="AA75" s="16" t="n">
        <f aca="false">IF(ISNUMBER(R75),CONCATENATE(R75+100,W75+100,Z75+100,X75+100,Y75+100)+0,"")</f>
        <v>126111106101108</v>
      </c>
      <c r="AB75" s="16" t="n">
        <f aca="false">IF(ISNUMBER(SMALL(AA:AA,ROW()-2)),SMALL(AA:AA,ROW()-2),"")</f>
        <v>127112106101108</v>
      </c>
      <c r="AC75" s="10" t="n">
        <f aca="false">IF(AB74&lt;&gt;AB75,AC74+1,AC74)</f>
        <v>69</v>
      </c>
      <c r="AF75" s="10" t="n">
        <f aca="false">IF(ISNUMBER(LARGE(F:F,ROW()-2)),LARGE(F:F,ROW()-2),"")</f>
        <v>16</v>
      </c>
      <c r="AG75" s="10" t="n">
        <f aca="false">IF(AF74&lt;&gt;AF75,AG74+1,AG74)</f>
        <v>9</v>
      </c>
      <c r="AI75" s="10" t="n">
        <f aca="false">IF(ISNUMBER(SMALL(J:J,ROW()-2)),SMALL(J:J,ROW()-2),"")</f>
        <v>3</v>
      </c>
      <c r="AJ75" s="10" t="n">
        <f aca="false">IF(AI74&lt;&gt;AI75,AJ74+1,AJ74)</f>
        <v>2</v>
      </c>
      <c r="AL75" s="10" t="n">
        <f aca="false">IF(ISNUMBER(SMALL(L:L,ROW()-2)),SMALL(L:L,ROW()-2),"")</f>
        <v>12</v>
      </c>
      <c r="AM75" s="10" t="n">
        <f aca="false">IF(AL74&lt;&gt;AL75,AM74+1,AM74)</f>
        <v>13</v>
      </c>
      <c r="AO75" s="10" t="str">
        <f aca="false">IF(ISNUMBER(LARGE(N:N,ROW()-2)),LARGE(N:N,ROW()-2),"")</f>
        <v/>
      </c>
      <c r="AP75" s="10" t="n">
        <f aca="false">IF(AO74&lt;&gt;AO75,AP74+1,AP74)</f>
        <v>12</v>
      </c>
      <c r="AR75" s="10" t="str">
        <f aca="false">IF(ISNUMBER(SMALL(#REF!,ROW()-2)),SMALL(#REF!,ROW()-2),"")</f>
        <v/>
      </c>
      <c r="AS75" s="10" t="n">
        <f aca="false">IF(AR74&lt;&gt;AR75,AS74+1,AS74)</f>
        <v>1</v>
      </c>
      <c r="AU75" s="67" t="e">
        <f aca="false">IF(#REF!,#REF!+0,)</f>
        <v>#REF!</v>
      </c>
      <c r="AV75" s="13" t="str">
        <f aca="false">IF(ISNUMBER(LARGE(AU:AU,ROW()-2)),LARGE(AU:AU,ROW()-2),"")</f>
        <v/>
      </c>
      <c r="AX75" s="68" t="str">
        <f aca="false">IF(ISNUMBER(AU75),VLOOKUP(AU75,AV:AW,2,0),"")</f>
        <v/>
      </c>
      <c r="AY75" s="69"/>
      <c r="AZ75" s="68" t="n">
        <f aca="false">P75</f>
        <v>98</v>
      </c>
      <c r="BA75" s="10" t="str">
        <f aca="false">IF(ISNUMBER(SMALL(P:P,ROW()-2)),SMALL(P:P,ROW()-2),"")</f>
        <v/>
      </c>
      <c r="BB75" s="10" t="n">
        <f aca="false">IF(BA74&lt;&gt;BA75,BB74+1,BB74)</f>
        <v>28</v>
      </c>
      <c r="BC75" s="68" t="n">
        <f aca="false">IF(ISNUMBER(AZ75),VLOOKUP(AZ75,BA:BB,2,0),"")</f>
        <v>22</v>
      </c>
      <c r="BE75" s="10" t="n">
        <f aca="false">IF(ISNUMBER(SMALL(R:R,ROW()-2)),SMALL(R:R,ROW()-2),"")</f>
        <v>27</v>
      </c>
      <c r="BF75" s="10" t="n">
        <f aca="false">IF(BE74&lt;&gt;BE75,BF74+1,BF74)</f>
        <v>22</v>
      </c>
      <c r="BI75" s="68" t="n">
        <f aca="false">P75</f>
        <v>98</v>
      </c>
      <c r="BJ75" s="85" t="n">
        <f aca="false">SUM(G75,G76,G77)</f>
        <v>33</v>
      </c>
      <c r="BK75" s="71" t="n">
        <f aca="false">SUM(I75,I76,I77)</f>
        <v>16</v>
      </c>
      <c r="BL75" s="72" t="n">
        <f aca="false">SUM(M75,M76,M77)</f>
        <v>40</v>
      </c>
      <c r="BM75" s="72" t="n">
        <f aca="false">O75</f>
        <v>6</v>
      </c>
      <c r="BN75" s="72" t="e">
        <f aca="false">#REF!</f>
        <v>#REF!</v>
      </c>
      <c r="BO75" s="72" t="n">
        <f aca="false">SUM(K75,K76,K77)</f>
        <v>3</v>
      </c>
      <c r="BP75" s="72" t="e">
        <f aca="false">#REF!</f>
        <v>#REF!</v>
      </c>
      <c r="BQ75" s="73" t="n">
        <f aca="false">IF(ISNUMBER(P75),CONCATENATE(BI75+100,BJ75+100,BK75+100,BO75+100,BL75+100,BM75+100)+0,"")</f>
        <v>1.9813311610314E+017</v>
      </c>
      <c r="BR75" s="73" t="str">
        <f aca="false">IF(ISNUMBER(SMALL(BQ:BQ,ROW()-2)),SMALL(BQ:BQ,ROW()-2),"")</f>
        <v/>
      </c>
      <c r="BS75" s="16" t="str">
        <f aca="false">IF(ISNUMBER(SMALL(BQ:BQ,ROW()-2)),SMALL(BQ:BQ,ROW()-2),"")</f>
        <v/>
      </c>
      <c r="BT75" s="10" t="n">
        <f aca="false">IF(BS74&lt;&gt;BS75,BT74+1,BT74)</f>
        <v>32</v>
      </c>
      <c r="BW75" s="10" t="n">
        <f aca="false">IF(ISNUMBER(LARGE(H:H,ROW()-2)),LARGE(H:H,ROW()-2),"")</f>
        <v>6</v>
      </c>
      <c r="BX75" s="10" t="n">
        <f aca="false">IF(BW74&lt;&gt;BW75,BX74+1,BX74)</f>
        <v>5</v>
      </c>
      <c r="BZ75" s="12" t="n">
        <f aca="false">VLOOKUP(H75,BW:BX,2,0)</f>
        <v>6</v>
      </c>
      <c r="CD75" s="12"/>
      <c r="CE75" s="12"/>
      <c r="CF75" s="12" t="n">
        <f aca="false">VLOOKUP(F75,AF:AG,2,0)</f>
        <v>11</v>
      </c>
      <c r="CG75" s="74" t="n">
        <f aca="false">VLOOKUP(N75,AO:AP,2,0)</f>
        <v>6</v>
      </c>
      <c r="CH75" s="44" t="str">
        <f aca="false">IF(ISNUMBER(J75),VLOOKUP(J75,AI:AJ,2,0),"")</f>
        <v> </v>
      </c>
      <c r="CI75" s="12"/>
      <c r="CJ75" s="12"/>
      <c r="CK75" s="12"/>
      <c r="CL75" s="30"/>
      <c r="CM75" s="30"/>
      <c r="CN75" s="30"/>
      <c r="CO75" s="30"/>
      <c r="CP75" s="30"/>
      <c r="CQ75" s="30"/>
      <c r="CR75" s="30"/>
      <c r="CS75" s="30"/>
      <c r="CT75" s="30"/>
      <c r="CU75" s="30"/>
      <c r="CV75" s="30"/>
      <c r="CW75" s="30"/>
    </row>
    <row r="76" customFormat="false" ht="12" hidden="false" customHeight="true" outlineLevel="0" collapsed="false">
      <c r="A76" s="75"/>
      <c r="B76" s="50" t="str">
        <f aca="false">IF(MOD(ROW(),3)=2,((ROW()+1)/3)-1,"")</f>
        <v/>
      </c>
      <c r="C76" s="51" t="str">
        <f aca="false">CONCATENATE(B77,"B")</f>
        <v>25B</v>
      </c>
      <c r="D76" s="52" t="s">
        <v>131</v>
      </c>
      <c r="E76" s="81"/>
      <c r="F76" s="54" t="n">
        <v>16</v>
      </c>
      <c r="G76" s="55" t="n">
        <f aca="false">IF(ISBLANK(F76),"",IF(F76=0,$CE$2,CF76))</f>
        <v>9</v>
      </c>
      <c r="H76" s="54" t="n">
        <v>7</v>
      </c>
      <c r="I76" s="55" t="n">
        <f aca="false">IF(ISBLANK(H76),"",IF(H76=0,$BY$2,BZ76))</f>
        <v>4</v>
      </c>
      <c r="J76" s="54" t="n">
        <v>0</v>
      </c>
      <c r="K76" s="55" t="n">
        <f aca="false">IF(ISBLANK(J76),"",IF(J76=0,$CJ$2,CH76))</f>
        <v>1</v>
      </c>
      <c r="L76" s="54" t="n">
        <v>22</v>
      </c>
      <c r="M76" s="55" t="n">
        <f aca="false">IF(ISNUMBER(L76),VLOOKUP(L76,AL:AM,2,0),"")</f>
        <v>21</v>
      </c>
      <c r="N76" s="82"/>
      <c r="O76" s="87"/>
      <c r="P76" s="87"/>
      <c r="Q76" s="60"/>
      <c r="R76" s="55" t="n">
        <f aca="false">IF(ISNUMBER(G76),IF(ISNUMBER(K76),IF(ISNUMBER(M76),SUM(G76,I76,K76,M76),""),""),"")</f>
        <v>35</v>
      </c>
      <c r="S76" s="61" t="n">
        <f aca="false">IF(ISNUMBER(R76),VLOOKUP(AA76,AB:AC,2,0),"")</f>
        <v>83</v>
      </c>
      <c r="T76" s="24"/>
      <c r="U76" s="12"/>
      <c r="V76" s="12"/>
      <c r="W76" s="25" t="n">
        <f aca="false">G76</f>
        <v>9</v>
      </c>
      <c r="X76" s="64" t="n">
        <f aca="false">K76</f>
        <v>1</v>
      </c>
      <c r="Y76" s="65" t="n">
        <f aca="false">M76</f>
        <v>21</v>
      </c>
      <c r="Z76" s="66" t="n">
        <f aca="false">I76</f>
        <v>4</v>
      </c>
      <c r="AA76" s="16" t="n">
        <f aca="false">IF(ISNUMBER(R76),CONCATENATE(R76+100,W76+100,Z76+100,X76+100,Y76+100)+0,"")</f>
        <v>135109104101121</v>
      </c>
      <c r="AB76" s="16" t="n">
        <f aca="false">IF(ISNUMBER(SMALL(AA:AA,ROW()-2)),SMALL(AA:AA,ROW()-2),"")</f>
        <v>128106104101117</v>
      </c>
      <c r="AC76" s="10" t="n">
        <f aca="false">IF(AB75&lt;&gt;AB76,AC75+1,AC75)</f>
        <v>70</v>
      </c>
      <c r="AF76" s="10" t="n">
        <f aca="false">IF(ISNUMBER(LARGE(F:F,ROW()-2)),LARGE(F:F,ROW()-2),"")</f>
        <v>15</v>
      </c>
      <c r="AG76" s="10" t="n">
        <f aca="false">IF(AF75&lt;&gt;AF76,AG75+1,AG75)</f>
        <v>10</v>
      </c>
      <c r="AI76" s="10" t="n">
        <f aca="false">IF(ISNUMBER(SMALL(J:J,ROW()-2)),SMALL(J:J,ROW()-2),"")</f>
        <v>3</v>
      </c>
      <c r="AJ76" s="10" t="n">
        <f aca="false">IF(AI75&lt;&gt;AI76,AJ75+1,AJ75)</f>
        <v>2</v>
      </c>
      <c r="AL76" s="10" t="n">
        <f aca="false">IF(ISNUMBER(SMALL(L:L,ROW()-2)),SMALL(L:L,ROW()-2),"")</f>
        <v>12</v>
      </c>
      <c r="AM76" s="10" t="n">
        <f aca="false">IF(AL75&lt;&gt;AL76,AM75+1,AM75)</f>
        <v>13</v>
      </c>
      <c r="AO76" s="10" t="str">
        <f aca="false">IF(ISNUMBER(LARGE(N:N,ROW()-2)),LARGE(N:N,ROW()-2),"")</f>
        <v/>
      </c>
      <c r="AP76" s="10" t="n">
        <f aca="false">IF(AO75&lt;&gt;AO76,AP75+1,AP75)</f>
        <v>12</v>
      </c>
      <c r="AR76" s="10" t="str">
        <f aca="false">IF(ISNUMBER(SMALL(#REF!,ROW()-2)),SMALL(#REF!,ROW()-2),"")</f>
        <v/>
      </c>
      <c r="AS76" s="10" t="n">
        <f aca="false">IF(AR75&lt;&gt;AR76,AS75+1,AS75)</f>
        <v>1</v>
      </c>
      <c r="AU76" s="67"/>
      <c r="AV76" s="13" t="str">
        <f aca="false">IF(ISNUMBER(LARGE(AU:AU,ROW()-2)),LARGE(AU:AU,ROW()-2),"")</f>
        <v/>
      </c>
      <c r="AX76" s="68"/>
      <c r="AY76" s="69"/>
      <c r="AZ76" s="68"/>
      <c r="BA76" s="10" t="str">
        <f aca="false">IF(ISNUMBER(SMALL(P:P,ROW()-2)),SMALL(P:P,ROW()-2),"")</f>
        <v/>
      </c>
      <c r="BB76" s="10" t="n">
        <f aca="false">IF(BA75&lt;&gt;BA76,BB75+1,BB75)</f>
        <v>28</v>
      </c>
      <c r="BC76" s="68"/>
      <c r="BE76" s="10" t="n">
        <f aca="false">IF(ISNUMBER(SMALL(R:R,ROW()-2)),SMALL(R:R,ROW()-2),"")</f>
        <v>28</v>
      </c>
      <c r="BF76" s="10" t="n">
        <f aca="false">IF(BE75&lt;&gt;BE76,BF75+1,BF75)</f>
        <v>23</v>
      </c>
      <c r="BI76" s="68"/>
      <c r="BJ76" s="85"/>
      <c r="BK76" s="71"/>
      <c r="BL76" s="72"/>
      <c r="BM76" s="72"/>
      <c r="BN76" s="72"/>
      <c r="BO76" s="72"/>
      <c r="BP76" s="72"/>
      <c r="BQ76" s="73"/>
      <c r="BR76" s="73"/>
      <c r="BS76" s="16" t="str">
        <f aca="false">IF(ISNUMBER(SMALL(BQ:BQ,ROW()-2)),SMALL(BQ:BQ,ROW()-2),"")</f>
        <v/>
      </c>
      <c r="BT76" s="10" t="n">
        <f aca="false">IF(BS75&lt;&gt;BS76,BT75+1,BT75)</f>
        <v>32</v>
      </c>
      <c r="BW76" s="10" t="n">
        <f aca="false">IF(ISNUMBER(LARGE(H:H,ROW()-2)),LARGE(H:H,ROW()-2),"")</f>
        <v>6</v>
      </c>
      <c r="BX76" s="10" t="n">
        <f aca="false">IF(BW75&lt;&gt;BW76,BX75+1,BX75)</f>
        <v>5</v>
      </c>
      <c r="BZ76" s="12" t="n">
        <f aca="false">VLOOKUP(H76,BW:BX,2,0)</f>
        <v>4</v>
      </c>
      <c r="CD76" s="12"/>
      <c r="CE76" s="12"/>
      <c r="CF76" s="12" t="n">
        <f aca="false">VLOOKUP(F76,AF:AG,2,0)</f>
        <v>9</v>
      </c>
      <c r="CG76" s="74"/>
      <c r="CH76" s="44" t="str">
        <f aca="false">IF(ISNUMBER(J76),VLOOKUP(J76,AI:AJ,2,0),"")</f>
        <v> </v>
      </c>
      <c r="CI76" s="12"/>
      <c r="CJ76" s="12"/>
      <c r="CK76" s="12"/>
      <c r="CL76" s="30"/>
      <c r="CM76" s="30"/>
      <c r="CN76" s="30"/>
      <c r="CO76" s="30"/>
      <c r="CP76" s="30"/>
      <c r="CQ76" s="30"/>
      <c r="CR76" s="30"/>
      <c r="CS76" s="30"/>
      <c r="CT76" s="30"/>
      <c r="CU76" s="30"/>
      <c r="CV76" s="30"/>
      <c r="CW76" s="30"/>
    </row>
    <row r="77" customFormat="false" ht="12" hidden="false" customHeight="true" outlineLevel="0" collapsed="false">
      <c r="A77" s="75"/>
      <c r="B77" s="50" t="n">
        <f aca="false">IF(MOD(ROW(),3)=2,((ROW()+1)/3)-1,"")</f>
        <v>25</v>
      </c>
      <c r="C77" s="51" t="str">
        <f aca="false">CONCATENATE(B77,"C")</f>
        <v>25C</v>
      </c>
      <c r="D77" s="52" t="s">
        <v>132</v>
      </c>
      <c r="E77" s="81"/>
      <c r="F77" s="54" t="n">
        <v>12</v>
      </c>
      <c r="G77" s="55" t="n">
        <f aca="false">IF(ISBLANK(F77),"",IF(F77=0,$CE$2,CF77))</f>
        <v>13</v>
      </c>
      <c r="H77" s="54" t="n">
        <v>5</v>
      </c>
      <c r="I77" s="55" t="n">
        <f aca="false">IF(ISBLANK(H77),"",IF(H77=0,$BY$2,BZ77))</f>
        <v>6</v>
      </c>
      <c r="J77" s="54" t="n">
        <v>0</v>
      </c>
      <c r="K77" s="55" t="n">
        <f aca="false">IF(ISBLANK(J77),"",IF(J77=0,$CJ$2,CH77))</f>
        <v>1</v>
      </c>
      <c r="L77" s="54" t="n">
        <v>10</v>
      </c>
      <c r="M77" s="55" t="n">
        <f aca="false">IF(ISNUMBER(L77),VLOOKUP(L77,AL:AM,2,0),"")</f>
        <v>11</v>
      </c>
      <c r="N77" s="82"/>
      <c r="O77" s="87"/>
      <c r="P77" s="87"/>
      <c r="Q77" s="60"/>
      <c r="R77" s="55" t="n">
        <f aca="false">IF(ISNUMBER(G77),IF(ISNUMBER(K77),IF(ISNUMBER(M77),SUM(G77,I77,K77,M77),""),""),"")</f>
        <v>31</v>
      </c>
      <c r="S77" s="61" t="n">
        <f aca="false">IF(ISNUMBER(R77),VLOOKUP(AA77,AB:AC,2,0),"")</f>
        <v>79</v>
      </c>
      <c r="T77" s="24"/>
      <c r="U77" s="12"/>
      <c r="V77" s="12"/>
      <c r="W77" s="25" t="n">
        <f aca="false">G77</f>
        <v>13</v>
      </c>
      <c r="X77" s="64" t="n">
        <f aca="false">K77</f>
        <v>1</v>
      </c>
      <c r="Y77" s="65" t="n">
        <f aca="false">M77</f>
        <v>11</v>
      </c>
      <c r="Z77" s="66" t="n">
        <f aca="false">I77</f>
        <v>6</v>
      </c>
      <c r="AA77" s="16" t="n">
        <f aca="false">IF(ISNUMBER(R77),CONCATENATE(R77+100,W77+100,Z77+100,X77+100,Y77+100)+0,"")</f>
        <v>131113106101111</v>
      </c>
      <c r="AB77" s="16" t="n">
        <f aca="false">IF(ISNUMBER(SMALL(AA:AA,ROW()-2)),SMALL(AA:AA,ROW()-2),"")</f>
        <v>128106105106111</v>
      </c>
      <c r="AC77" s="10" t="n">
        <f aca="false">IF(AB76&lt;&gt;AB77,AC76+1,AC76)</f>
        <v>71</v>
      </c>
      <c r="AF77" s="10" t="n">
        <f aca="false">IF(ISNUMBER(LARGE(F:F,ROW()-2)),LARGE(F:F,ROW()-2),"")</f>
        <v>15</v>
      </c>
      <c r="AG77" s="10" t="n">
        <f aca="false">IF(AF76&lt;&gt;AF77,AG76+1,AG76)</f>
        <v>10</v>
      </c>
      <c r="AI77" s="10" t="n">
        <f aca="false">IF(ISNUMBER(SMALL(J:J,ROW()-2)),SMALL(J:J,ROW()-2),"")</f>
        <v>3</v>
      </c>
      <c r="AJ77" s="10" t="n">
        <f aca="false">IF(AI76&lt;&gt;AI77,AJ76+1,AJ76)</f>
        <v>2</v>
      </c>
      <c r="AL77" s="10" t="n">
        <f aca="false">IF(ISNUMBER(SMALL(L:L,ROW()-2)),SMALL(L:L,ROW()-2),"")</f>
        <v>12</v>
      </c>
      <c r="AM77" s="10" t="n">
        <f aca="false">IF(AL76&lt;&gt;AL77,AM76+1,AM76)</f>
        <v>13</v>
      </c>
      <c r="AO77" s="10" t="str">
        <f aca="false">IF(ISNUMBER(LARGE(N:N,ROW()-2)),LARGE(N:N,ROW()-2),"")</f>
        <v/>
      </c>
      <c r="AP77" s="10" t="n">
        <f aca="false">IF(AO76&lt;&gt;AO77,AP76+1,AP76)</f>
        <v>12</v>
      </c>
      <c r="AR77" s="10" t="str">
        <f aca="false">IF(ISNUMBER(SMALL(#REF!,ROW()-2)),SMALL(#REF!,ROW()-2),"")</f>
        <v/>
      </c>
      <c r="AS77" s="10" t="n">
        <f aca="false">IF(AR76&lt;&gt;AR77,AS76+1,AS76)</f>
        <v>1</v>
      </c>
      <c r="AU77" s="67"/>
      <c r="AV77" s="13" t="str">
        <f aca="false">IF(ISNUMBER(LARGE(AU:AU,ROW()-2)),LARGE(AU:AU,ROW()-2),"")</f>
        <v/>
      </c>
      <c r="AX77" s="68"/>
      <c r="AY77" s="69"/>
      <c r="AZ77" s="68"/>
      <c r="BA77" s="10" t="str">
        <f aca="false">IF(ISNUMBER(SMALL(P:P,ROW()-2)),SMALL(P:P,ROW()-2),"")</f>
        <v/>
      </c>
      <c r="BB77" s="10" t="n">
        <f aca="false">IF(BA76&lt;&gt;BA77,BB76+1,BB76)</f>
        <v>28</v>
      </c>
      <c r="BC77" s="68"/>
      <c r="BE77" s="10" t="n">
        <f aca="false">IF(ISNUMBER(SMALL(R:R,ROW()-2)),SMALL(R:R,ROW()-2),"")</f>
        <v>28</v>
      </c>
      <c r="BF77" s="10" t="n">
        <f aca="false">IF(BE76&lt;&gt;BE77,BF76+1,BF76)</f>
        <v>23</v>
      </c>
      <c r="BI77" s="68"/>
      <c r="BJ77" s="85"/>
      <c r="BK77" s="71"/>
      <c r="BL77" s="72"/>
      <c r="BM77" s="72"/>
      <c r="BN77" s="72"/>
      <c r="BO77" s="72"/>
      <c r="BP77" s="72"/>
      <c r="BQ77" s="73"/>
      <c r="BR77" s="73"/>
      <c r="BS77" s="16" t="str">
        <f aca="false">IF(ISNUMBER(SMALL(BQ:BQ,ROW()-2)),SMALL(BQ:BQ,ROW()-2),"")</f>
        <v/>
      </c>
      <c r="BT77" s="10" t="n">
        <f aca="false">IF(BS76&lt;&gt;BS77,BT76+1,BT76)</f>
        <v>32</v>
      </c>
      <c r="BW77" s="10" t="n">
        <f aca="false">IF(ISNUMBER(LARGE(H:H,ROW()-2)),LARGE(H:H,ROW()-2),"")</f>
        <v>6</v>
      </c>
      <c r="BX77" s="10" t="n">
        <f aca="false">IF(BW76&lt;&gt;BW77,BX76+1,BX76)</f>
        <v>5</v>
      </c>
      <c r="BZ77" s="12" t="n">
        <f aca="false">VLOOKUP(H77,BW:BX,2,0)</f>
        <v>6</v>
      </c>
      <c r="CD77" s="12"/>
      <c r="CE77" s="12"/>
      <c r="CF77" s="12" t="n">
        <f aca="false">VLOOKUP(F77,AF:AG,2,0)</f>
        <v>13</v>
      </c>
      <c r="CG77" s="74"/>
      <c r="CH77" s="44" t="str">
        <f aca="false">IF(ISNUMBER(J77),VLOOKUP(J77,AI:AJ,2,0),"")</f>
        <v> </v>
      </c>
      <c r="CI77" s="12"/>
      <c r="CJ77" s="12"/>
      <c r="CK77" s="12"/>
      <c r="CL77" s="30"/>
      <c r="CM77" s="30"/>
      <c r="CN77" s="30"/>
      <c r="CO77" s="30"/>
      <c r="CP77" s="30"/>
      <c r="CQ77" s="30"/>
      <c r="CR77" s="30"/>
      <c r="CS77" s="30"/>
      <c r="CT77" s="30"/>
      <c r="CU77" s="30"/>
      <c r="CV77" s="30"/>
      <c r="CW77" s="30"/>
    </row>
    <row r="78" customFormat="false" ht="12" hidden="false" customHeight="true" outlineLevel="0" collapsed="false">
      <c r="A78" s="75"/>
      <c r="B78" s="50" t="str">
        <f aca="false">IF(MOD(ROW(),3)=2,((ROW()+1)/3)-1,"")</f>
        <v/>
      </c>
      <c r="C78" s="51" t="str">
        <f aca="false">CONCATENATE(B80,"A")</f>
        <v>26A</v>
      </c>
      <c r="D78" s="52" t="s">
        <v>133</v>
      </c>
      <c r="E78" s="81" t="s">
        <v>134</v>
      </c>
      <c r="F78" s="54" t="n">
        <v>17</v>
      </c>
      <c r="G78" s="55" t="n">
        <f aca="false">IF(ISBLANK(F78),"",IF(F78=0,$CE$2,CF78))</f>
        <v>8</v>
      </c>
      <c r="H78" s="54" t="n">
        <v>5</v>
      </c>
      <c r="I78" s="55" t="n">
        <f aca="false">IF(ISBLANK(H78),"",IF(H78=0,$BY$2,BZ78))</f>
        <v>6</v>
      </c>
      <c r="J78" s="54" t="n">
        <v>0</v>
      </c>
      <c r="K78" s="55" t="n">
        <f aca="false">IF(ISBLANK(J78),"",IF(J78=0,$CJ$2,CH78))</f>
        <v>1</v>
      </c>
      <c r="L78" s="54" t="n">
        <v>3</v>
      </c>
      <c r="M78" s="55" t="n">
        <f aca="false">IF(ISNUMBER(L78),VLOOKUP(L78,AL:AM,2,0),"")</f>
        <v>4</v>
      </c>
      <c r="N78" s="82" t="n">
        <v>15</v>
      </c>
      <c r="O78" s="83" t="n">
        <f aca="false">IF(ISBLANK(N78),"",IF(N78=0,$CF$2,CG78))</f>
        <v>6</v>
      </c>
      <c r="P78" s="87" t="n">
        <f aca="false">IF(ISNUMBER(O78),IF(ISNUMBER(O78),IF(ISNUMBER(O78),O78+G78+G79+G80+I78+I79+I80+K78+K79+K80+M78+M79+M80,""),""),"")</f>
        <v>63</v>
      </c>
      <c r="Q78" s="60" t="n">
        <f aca="false">IF(ISNUMBER(P78),VLOOKUP(BQ78,BS:BT,2,0),"")</f>
        <v>11</v>
      </c>
      <c r="R78" s="55" t="n">
        <f aca="false">IF(ISNUMBER(G78),IF(ISNUMBER(K78),IF(ISNUMBER(M78),SUM(G78,I78,K78,M78),""),""),"")</f>
        <v>19</v>
      </c>
      <c r="S78" s="61" t="n">
        <f aca="false">IF(ISNUMBER(R78),VLOOKUP(AA78,AB:AC,2,0),"")</f>
        <v>36</v>
      </c>
      <c r="T78" s="24"/>
      <c r="U78" s="12"/>
      <c r="V78" s="12"/>
      <c r="W78" s="25" t="n">
        <f aca="false">G78</f>
        <v>8</v>
      </c>
      <c r="X78" s="64" t="n">
        <f aca="false">K78</f>
        <v>1</v>
      </c>
      <c r="Y78" s="65" t="n">
        <f aca="false">M78</f>
        <v>4</v>
      </c>
      <c r="Z78" s="66" t="n">
        <f aca="false">I78</f>
        <v>6</v>
      </c>
      <c r="AA78" s="16" t="n">
        <f aca="false">IF(ISNUMBER(R78),CONCATENATE(R78+100,W78+100,Z78+100,X78+100,Y78+100)+0,"")</f>
        <v>119108106101104</v>
      </c>
      <c r="AB78" s="16" t="n">
        <f aca="false">IF(ISNUMBER(SMALL(AA:AA,ROW()-2)),SMALL(AA:AA,ROW()-2),"")</f>
        <v>128109105101113</v>
      </c>
      <c r="AC78" s="10" t="n">
        <f aca="false">IF(AB77&lt;&gt;AB78,AC77+1,AC77)</f>
        <v>72</v>
      </c>
      <c r="AF78" s="10" t="n">
        <f aca="false">IF(ISNUMBER(LARGE(F:F,ROW()-2)),LARGE(F:F,ROW()-2),"")</f>
        <v>15</v>
      </c>
      <c r="AG78" s="10" t="n">
        <f aca="false">IF(AF77&lt;&gt;AF78,AG77+1,AG77)</f>
        <v>10</v>
      </c>
      <c r="AI78" s="10" t="n">
        <f aca="false">IF(ISNUMBER(SMALL(J:J,ROW()-2)),SMALL(J:J,ROW()-2),"")</f>
        <v>3</v>
      </c>
      <c r="AJ78" s="10" t="n">
        <f aca="false">IF(AI77&lt;&gt;AI78,AJ77+1,AJ77)</f>
        <v>2</v>
      </c>
      <c r="AL78" s="10" t="n">
        <f aca="false">IF(ISNUMBER(SMALL(L:L,ROW()-2)),SMALL(L:L,ROW()-2),"")</f>
        <v>12</v>
      </c>
      <c r="AM78" s="10" t="n">
        <f aca="false">IF(AL77&lt;&gt;AL78,AM77+1,AM77)</f>
        <v>13</v>
      </c>
      <c r="AO78" s="10" t="str">
        <f aca="false">IF(ISNUMBER(LARGE(N:N,ROW()-2)),LARGE(N:N,ROW()-2),"")</f>
        <v/>
      </c>
      <c r="AP78" s="10" t="n">
        <f aca="false">IF(AO77&lt;&gt;AO78,AP77+1,AP77)</f>
        <v>12</v>
      </c>
      <c r="AR78" s="10" t="str">
        <f aca="false">IF(ISNUMBER(SMALL(#REF!,ROW()-2)),SMALL(#REF!,ROW()-2),"")</f>
        <v/>
      </c>
      <c r="AS78" s="10" t="n">
        <f aca="false">IF(AR77&lt;&gt;AR78,AS77+1,AS77)</f>
        <v>1</v>
      </c>
      <c r="AU78" s="67" t="e">
        <f aca="false">IF(#REF!,#REF!+0,)</f>
        <v>#REF!</v>
      </c>
      <c r="AV78" s="13" t="str">
        <f aca="false">IF(ISNUMBER(LARGE(AU:AU,ROW()-2)),LARGE(AU:AU,ROW()-2),"")</f>
        <v/>
      </c>
      <c r="AX78" s="68" t="str">
        <f aca="false">IF(ISNUMBER(AU78),VLOOKUP(AU78,AV:AW,2,0),"")</f>
        <v/>
      </c>
      <c r="AY78" s="69"/>
      <c r="AZ78" s="68" t="n">
        <f aca="false">P78</f>
        <v>63</v>
      </c>
      <c r="BA78" s="10" t="str">
        <f aca="false">IF(ISNUMBER(SMALL(P:P,ROW()-2)),SMALL(P:P,ROW()-2),"")</f>
        <v/>
      </c>
      <c r="BB78" s="10" t="n">
        <f aca="false">IF(BA77&lt;&gt;BA78,BB77+1,BB77)</f>
        <v>28</v>
      </c>
      <c r="BC78" s="68" t="n">
        <f aca="false">IF(ISNUMBER(AZ78),VLOOKUP(AZ78,BA:BB,2,0),"")</f>
        <v>10</v>
      </c>
      <c r="BE78" s="10" t="n">
        <f aca="false">IF(ISNUMBER(SMALL(R:R,ROW()-2)),SMALL(R:R,ROW()-2),"")</f>
        <v>28</v>
      </c>
      <c r="BF78" s="10" t="n">
        <f aca="false">IF(BE77&lt;&gt;BE78,BF77+1,BF77)</f>
        <v>23</v>
      </c>
      <c r="BI78" s="68" t="n">
        <f aca="false">P78</f>
        <v>63</v>
      </c>
      <c r="BJ78" s="85" t="n">
        <f aca="false">SUM(G78,G79,G80)</f>
        <v>19</v>
      </c>
      <c r="BK78" s="71" t="n">
        <f aca="false">SUM(I78,I79,I80)</f>
        <v>14</v>
      </c>
      <c r="BL78" s="72" t="n">
        <f aca="false">SUM(M78,M79,M80)</f>
        <v>20</v>
      </c>
      <c r="BM78" s="72" t="n">
        <f aca="false">O78</f>
        <v>6</v>
      </c>
      <c r="BN78" s="72" t="e">
        <f aca="false">#REF!</f>
        <v>#REF!</v>
      </c>
      <c r="BO78" s="72" t="n">
        <f aca="false">SUM(K78,K79,K80)</f>
        <v>4</v>
      </c>
      <c r="BP78" s="72" t="e">
        <f aca="false">#REF!</f>
        <v>#REF!</v>
      </c>
      <c r="BQ78" s="73" t="n">
        <f aca="false">IF(ISNUMBER(P78),CONCATENATE(BI78+100,BJ78+100,BK78+100,BO78+100,BL78+100,BM78+100)+0,"")</f>
        <v>1.6311911410412E+017</v>
      </c>
      <c r="BR78" s="73" t="str">
        <f aca="false">IF(ISNUMBER(SMALL(BQ:BQ,ROW()-2)),SMALL(BQ:BQ,ROW()-2),"")</f>
        <v/>
      </c>
      <c r="BS78" s="16" t="str">
        <f aca="false">IF(ISNUMBER(SMALL(BQ:BQ,ROW()-2)),SMALL(BQ:BQ,ROW()-2),"")</f>
        <v/>
      </c>
      <c r="BT78" s="10" t="n">
        <f aca="false">IF(BS77&lt;&gt;BS78,BT77+1,BT77)</f>
        <v>32</v>
      </c>
      <c r="BW78" s="10" t="n">
        <f aca="false">IF(ISNUMBER(LARGE(H:H,ROW()-2)),LARGE(H:H,ROW()-2),"")</f>
        <v>6</v>
      </c>
      <c r="BX78" s="10" t="n">
        <f aca="false">IF(BW77&lt;&gt;BW78,BX77+1,BX77)</f>
        <v>5</v>
      </c>
      <c r="BZ78" s="12" t="n">
        <f aca="false">VLOOKUP(H78,BW:BX,2,0)</f>
        <v>6</v>
      </c>
      <c r="CD78" s="12"/>
      <c r="CE78" s="12"/>
      <c r="CF78" s="12" t="n">
        <f aca="false">VLOOKUP(F78,AF:AG,2,0)</f>
        <v>8</v>
      </c>
      <c r="CG78" s="86" t="n">
        <f aca="false">VLOOKUP(N78,AO:AP,2,0)</f>
        <v>6</v>
      </c>
      <c r="CH78" s="44" t="str">
        <f aca="false">IF(ISNUMBER(J78),VLOOKUP(J78,AI:AJ,2,0),"")</f>
        <v> </v>
      </c>
      <c r="CI78" s="12"/>
      <c r="CJ78" s="12"/>
      <c r="CK78" s="12"/>
      <c r="CL78" s="30"/>
      <c r="CM78" s="30"/>
      <c r="CN78" s="30"/>
      <c r="CO78" s="30"/>
      <c r="CP78" s="30"/>
      <c r="CQ78" s="30"/>
      <c r="CR78" s="30"/>
      <c r="CS78" s="30"/>
      <c r="CT78" s="30"/>
      <c r="CU78" s="30"/>
      <c r="CV78" s="30"/>
      <c r="CW78" s="30"/>
    </row>
    <row r="79" customFormat="false" ht="12" hidden="false" customHeight="true" outlineLevel="0" collapsed="false">
      <c r="A79" s="75"/>
      <c r="B79" s="50" t="str">
        <f aca="false">IF(MOD(ROW(),3)=2,((ROW()+1)/3)-1,"")</f>
        <v/>
      </c>
      <c r="C79" s="51" t="str">
        <f aca="false">CONCATENATE(B80,"B")</f>
        <v>26B</v>
      </c>
      <c r="D79" s="52" t="s">
        <v>135</v>
      </c>
      <c r="E79" s="81"/>
      <c r="F79" s="54" t="n">
        <v>18</v>
      </c>
      <c r="G79" s="55" t="n">
        <f aca="false">IF(ISBLANK(F79),"",IF(F79=0,$CE$2,CF79))</f>
        <v>7</v>
      </c>
      <c r="H79" s="54" t="n">
        <v>7</v>
      </c>
      <c r="I79" s="55" t="n">
        <f aca="false">IF(ISBLANK(H79),"",IF(H79=0,$BY$2,BZ79))</f>
        <v>4</v>
      </c>
      <c r="J79" s="54" t="n">
        <v>0</v>
      </c>
      <c r="K79" s="55" t="n">
        <f aca="false">IF(ISBLANK(J79),"",IF(J79=0,$CJ$2,CH79))</f>
        <v>1</v>
      </c>
      <c r="L79" s="54" t="n">
        <v>8</v>
      </c>
      <c r="M79" s="55" t="n">
        <f aca="false">IF(ISNUMBER(L79),VLOOKUP(L79,AL:AM,2,0),"")</f>
        <v>9</v>
      </c>
      <c r="N79" s="82"/>
      <c r="O79" s="83"/>
      <c r="P79" s="87"/>
      <c r="Q79" s="60"/>
      <c r="R79" s="55" t="n">
        <f aca="false">IF(ISNUMBER(G79),IF(ISNUMBER(K79),IF(ISNUMBER(M79),SUM(G79,I79,K79,M79),""),""),"")</f>
        <v>21</v>
      </c>
      <c r="S79" s="61" t="n">
        <f aca="false">IF(ISNUMBER(R79),VLOOKUP(AA79,AB:AC,2,0),"")</f>
        <v>43</v>
      </c>
      <c r="T79" s="24"/>
      <c r="U79" s="12"/>
      <c r="V79" s="12"/>
      <c r="W79" s="25" t="n">
        <f aca="false">G79</f>
        <v>7</v>
      </c>
      <c r="X79" s="64" t="n">
        <f aca="false">K79</f>
        <v>1</v>
      </c>
      <c r="Y79" s="65" t="n">
        <f aca="false">M79</f>
        <v>9</v>
      </c>
      <c r="Z79" s="66" t="n">
        <f aca="false">I79</f>
        <v>4</v>
      </c>
      <c r="AA79" s="16" t="n">
        <f aca="false">IF(ISNUMBER(R79),CONCATENATE(R79+100,W79+100,Z79+100,X79+100,Y79+100)+0,"")</f>
        <v>121107104101109</v>
      </c>
      <c r="AB79" s="16" t="n">
        <f aca="false">IF(ISNUMBER(SMALL(AA:AA,ROW()-2)),SMALL(AA:AA,ROW()-2),"")</f>
        <v>129108102101118</v>
      </c>
      <c r="AC79" s="10" t="n">
        <f aca="false">IF(AB78&lt;&gt;AB79,AC78+1,AC78)</f>
        <v>73</v>
      </c>
      <c r="AF79" s="10" t="n">
        <f aca="false">IF(ISNUMBER(LARGE(F:F,ROW()-2)),LARGE(F:F,ROW()-2),"")</f>
        <v>15</v>
      </c>
      <c r="AG79" s="10" t="n">
        <f aca="false">IF(AF78&lt;&gt;AF79,AG78+1,AG78)</f>
        <v>10</v>
      </c>
      <c r="AI79" s="10" t="n">
        <f aca="false">IF(ISNUMBER(SMALL(J:J,ROW()-2)),SMALL(J:J,ROW()-2),"")</f>
        <v>3</v>
      </c>
      <c r="AJ79" s="10" t="n">
        <f aca="false">IF(AI78&lt;&gt;AI79,AJ78+1,AJ78)</f>
        <v>2</v>
      </c>
      <c r="AL79" s="10" t="n">
        <f aca="false">IF(ISNUMBER(SMALL(L:L,ROW()-2)),SMALL(L:L,ROW()-2),"")</f>
        <v>13</v>
      </c>
      <c r="AM79" s="10" t="n">
        <f aca="false">IF(AL78&lt;&gt;AL79,AM78+1,AM78)</f>
        <v>14</v>
      </c>
      <c r="AO79" s="10" t="str">
        <f aca="false">IF(ISNUMBER(LARGE(N:N,ROW()-2)),LARGE(N:N,ROW()-2),"")</f>
        <v/>
      </c>
      <c r="AP79" s="10" t="n">
        <f aca="false">IF(AO78&lt;&gt;AO79,AP78+1,AP78)</f>
        <v>12</v>
      </c>
      <c r="AR79" s="10" t="str">
        <f aca="false">IF(ISNUMBER(SMALL(#REF!,ROW()-2)),SMALL(#REF!,ROW()-2),"")</f>
        <v/>
      </c>
      <c r="AS79" s="10" t="n">
        <f aca="false">IF(AR78&lt;&gt;AR79,AS78+1,AS78)</f>
        <v>1</v>
      </c>
      <c r="AU79" s="67"/>
      <c r="AV79" s="13" t="str">
        <f aca="false">IF(ISNUMBER(LARGE(AU:AU,ROW()-2)),LARGE(AU:AU,ROW()-2),"")</f>
        <v/>
      </c>
      <c r="AX79" s="68"/>
      <c r="AY79" s="69"/>
      <c r="AZ79" s="68"/>
      <c r="BA79" s="10" t="str">
        <f aca="false">IF(ISNUMBER(SMALL(P:P,ROW()-2)),SMALL(P:P,ROW()-2),"")</f>
        <v/>
      </c>
      <c r="BB79" s="10" t="n">
        <f aca="false">IF(BA78&lt;&gt;BA79,BB78+1,BB78)</f>
        <v>28</v>
      </c>
      <c r="BC79" s="68"/>
      <c r="BE79" s="10" t="n">
        <f aca="false">IF(ISNUMBER(SMALL(R:R,ROW()-2)),SMALL(R:R,ROW()-2),"")</f>
        <v>29</v>
      </c>
      <c r="BF79" s="10" t="n">
        <f aca="false">IF(BE78&lt;&gt;BE79,BF78+1,BF78)</f>
        <v>24</v>
      </c>
      <c r="BI79" s="68"/>
      <c r="BJ79" s="85"/>
      <c r="BK79" s="71"/>
      <c r="BL79" s="72"/>
      <c r="BM79" s="72"/>
      <c r="BN79" s="72"/>
      <c r="BO79" s="72"/>
      <c r="BP79" s="72"/>
      <c r="BQ79" s="73"/>
      <c r="BR79" s="73"/>
      <c r="BS79" s="16" t="str">
        <f aca="false">IF(ISNUMBER(SMALL(BQ:BQ,ROW()-2)),SMALL(BQ:BQ,ROW()-2),"")</f>
        <v/>
      </c>
      <c r="BT79" s="10" t="n">
        <f aca="false">IF(BS78&lt;&gt;BS79,BT78+1,BT78)</f>
        <v>32</v>
      </c>
      <c r="BW79" s="10" t="n">
        <f aca="false">IF(ISNUMBER(LARGE(H:H,ROW()-2)),LARGE(H:H,ROW()-2),"")</f>
        <v>6</v>
      </c>
      <c r="BX79" s="10" t="n">
        <f aca="false">IF(BW78&lt;&gt;BW79,BX78+1,BX78)</f>
        <v>5</v>
      </c>
      <c r="BZ79" s="12" t="n">
        <f aca="false">VLOOKUP(H79,BW:BX,2,0)</f>
        <v>4</v>
      </c>
      <c r="CD79" s="12"/>
      <c r="CE79" s="12"/>
      <c r="CF79" s="12" t="n">
        <f aca="false">VLOOKUP(F79,AF:AG,2,0)</f>
        <v>7</v>
      </c>
      <c r="CG79" s="86"/>
      <c r="CH79" s="44" t="str">
        <f aca="false">IF(ISNUMBER(J79),VLOOKUP(J79,AI:AJ,2,0),"")</f>
        <v> </v>
      </c>
      <c r="CI79" s="12"/>
      <c r="CJ79" s="12"/>
      <c r="CK79" s="12"/>
      <c r="CL79" s="30"/>
      <c r="CM79" s="30"/>
      <c r="CN79" s="30"/>
      <c r="CO79" s="30"/>
      <c r="CP79" s="30"/>
      <c r="CQ79" s="30"/>
      <c r="CR79" s="30"/>
      <c r="CS79" s="30"/>
      <c r="CT79" s="30"/>
      <c r="CU79" s="30"/>
      <c r="CV79" s="30"/>
      <c r="CW79" s="30"/>
    </row>
    <row r="80" customFormat="false" ht="12" hidden="false" customHeight="true" outlineLevel="0" collapsed="false">
      <c r="A80" s="75"/>
      <c r="B80" s="50" t="n">
        <f aca="false">IF(MOD(ROW(),3)=2,((ROW()+1)/3)-1,"")</f>
        <v>26</v>
      </c>
      <c r="C80" s="51" t="str">
        <f aca="false">CONCATENATE(B80,"C")</f>
        <v>26C</v>
      </c>
      <c r="D80" s="52" t="s">
        <v>136</v>
      </c>
      <c r="E80" s="81"/>
      <c r="F80" s="54" t="n">
        <v>21</v>
      </c>
      <c r="G80" s="55" t="n">
        <f aca="false">IF(ISBLANK(F80),"",IF(F80=0,$CE$2,CF80))</f>
        <v>4</v>
      </c>
      <c r="H80" s="54" t="n">
        <v>7</v>
      </c>
      <c r="I80" s="55" t="n">
        <f aca="false">IF(ISBLANK(H80),"",IF(H80=0,$BY$2,BZ80))</f>
        <v>4</v>
      </c>
      <c r="J80" s="54" t="n">
        <v>3</v>
      </c>
      <c r="K80" s="55" t="n">
        <f aca="false">IF(ISBLANK(J80),"",IF(J80=0,$CJ$2,CH80))</f>
        <v>2</v>
      </c>
      <c r="L80" s="54" t="n">
        <v>6</v>
      </c>
      <c r="M80" s="55" t="n">
        <f aca="false">IF(ISNUMBER(L80),VLOOKUP(L80,AL:AM,2,0),"")</f>
        <v>7</v>
      </c>
      <c r="N80" s="82"/>
      <c r="O80" s="83"/>
      <c r="P80" s="87"/>
      <c r="Q80" s="60"/>
      <c r="R80" s="55" t="n">
        <f aca="false">IF(ISNUMBER(G80),IF(ISNUMBER(K80),IF(ISNUMBER(M80),SUM(G80,I80,K80,M80),""),""),"")</f>
        <v>17</v>
      </c>
      <c r="S80" s="61" t="n">
        <f aca="false">IF(ISNUMBER(R80),VLOOKUP(AA80,AB:AC,2,0),"")</f>
        <v>24</v>
      </c>
      <c r="T80" s="24"/>
      <c r="U80" s="12"/>
      <c r="V80" s="12"/>
      <c r="W80" s="25" t="n">
        <f aca="false">G80</f>
        <v>4</v>
      </c>
      <c r="X80" s="64" t="n">
        <f aca="false">K80</f>
        <v>2</v>
      </c>
      <c r="Y80" s="65" t="n">
        <f aca="false">M80</f>
        <v>7</v>
      </c>
      <c r="Z80" s="66" t="n">
        <f aca="false">I80</f>
        <v>4</v>
      </c>
      <c r="AA80" s="16" t="n">
        <f aca="false">IF(ISNUMBER(R80),CONCATENATE(R80+100,W80+100,Z80+100,X80+100,Y80+100)+0,"")</f>
        <v>117104104102107</v>
      </c>
      <c r="AB80" s="16" t="n">
        <f aca="false">IF(ISNUMBER(SMALL(AA:AA,ROW()-2)),SMALL(AA:AA,ROW()-2),"")</f>
        <v>129111103105110</v>
      </c>
      <c r="AC80" s="10" t="n">
        <f aca="false">IF(AB79&lt;&gt;AB80,AC79+1,AC79)</f>
        <v>74</v>
      </c>
      <c r="AF80" s="10" t="n">
        <f aca="false">IF(ISNUMBER(LARGE(F:F,ROW()-2)),LARGE(F:F,ROW()-2),"")</f>
        <v>15</v>
      </c>
      <c r="AG80" s="10" t="n">
        <f aca="false">IF(AF79&lt;&gt;AF80,AG79+1,AG79)</f>
        <v>10</v>
      </c>
      <c r="AI80" s="10" t="n">
        <f aca="false">IF(ISNUMBER(SMALL(J:J,ROW()-2)),SMALL(J:J,ROW()-2),"")</f>
        <v>3</v>
      </c>
      <c r="AJ80" s="10" t="n">
        <f aca="false">IF(AI79&lt;&gt;AI80,AJ79+1,AJ79)</f>
        <v>2</v>
      </c>
      <c r="AL80" s="10" t="n">
        <f aca="false">IF(ISNUMBER(SMALL(L:L,ROW()-2)),SMALL(L:L,ROW()-2),"")</f>
        <v>13</v>
      </c>
      <c r="AM80" s="10" t="n">
        <f aca="false">IF(AL79&lt;&gt;AL80,AM79+1,AM79)</f>
        <v>14</v>
      </c>
      <c r="AO80" s="10" t="str">
        <f aca="false">IF(ISNUMBER(LARGE(N:N,ROW()-2)),LARGE(N:N,ROW()-2),"")</f>
        <v/>
      </c>
      <c r="AP80" s="10" t="n">
        <f aca="false">IF(AO79&lt;&gt;AO80,AP79+1,AP79)</f>
        <v>12</v>
      </c>
      <c r="AR80" s="10" t="str">
        <f aca="false">IF(ISNUMBER(SMALL(#REF!,ROW()-2)),SMALL(#REF!,ROW()-2),"")</f>
        <v/>
      </c>
      <c r="AS80" s="10" t="n">
        <f aca="false">IF(AR79&lt;&gt;AR80,AS79+1,AS79)</f>
        <v>1</v>
      </c>
      <c r="AU80" s="67"/>
      <c r="AV80" s="13" t="str">
        <f aca="false">IF(ISNUMBER(LARGE(AU:AU,ROW()-2)),LARGE(AU:AU,ROW()-2),"")</f>
        <v/>
      </c>
      <c r="AX80" s="68"/>
      <c r="AY80" s="69"/>
      <c r="AZ80" s="68"/>
      <c r="BA80" s="10" t="str">
        <f aca="false">IF(ISNUMBER(SMALL(P:P,ROW()-2)),SMALL(P:P,ROW()-2),"")</f>
        <v/>
      </c>
      <c r="BB80" s="10" t="n">
        <f aca="false">IF(BA79&lt;&gt;BA80,BB79+1,BB79)</f>
        <v>28</v>
      </c>
      <c r="BC80" s="68"/>
      <c r="BE80" s="10" t="n">
        <f aca="false">IF(ISNUMBER(SMALL(R:R,ROW()-2)),SMALL(R:R,ROW()-2),"")</f>
        <v>29</v>
      </c>
      <c r="BF80" s="10" t="n">
        <f aca="false">IF(BE79&lt;&gt;BE80,BF79+1,BF79)</f>
        <v>24</v>
      </c>
      <c r="BI80" s="68"/>
      <c r="BJ80" s="85"/>
      <c r="BK80" s="71"/>
      <c r="BL80" s="72"/>
      <c r="BM80" s="72"/>
      <c r="BN80" s="72"/>
      <c r="BO80" s="72"/>
      <c r="BP80" s="72"/>
      <c r="BQ80" s="73"/>
      <c r="BR80" s="73"/>
      <c r="BS80" s="16" t="str">
        <f aca="false">IF(ISNUMBER(SMALL(BQ:BQ,ROW()-2)),SMALL(BQ:BQ,ROW()-2),"")</f>
        <v/>
      </c>
      <c r="BT80" s="10" t="n">
        <f aca="false">IF(BS79&lt;&gt;BS80,BT79+1,BT79)</f>
        <v>32</v>
      </c>
      <c r="BW80" s="10" t="n">
        <f aca="false">IF(ISNUMBER(LARGE(H:H,ROW()-2)),LARGE(H:H,ROW()-2),"")</f>
        <v>5</v>
      </c>
      <c r="BX80" s="10" t="n">
        <f aca="false">IF(BW79&lt;&gt;BW80,BX79+1,BX79)</f>
        <v>6</v>
      </c>
      <c r="BZ80" s="12" t="n">
        <f aca="false">VLOOKUP(H80,BW:BX,2,0)</f>
        <v>4</v>
      </c>
      <c r="CD80" s="12"/>
      <c r="CE80" s="12"/>
      <c r="CF80" s="12" t="n">
        <f aca="false">VLOOKUP(F80,AF:AG,2,0)</f>
        <v>4</v>
      </c>
      <c r="CG80" s="86"/>
      <c r="CH80" s="44" t="n">
        <f aca="false">IF(ISNUMBER(J80),VLOOKUP(J80,AI:AJ,2,0),"")</f>
        <v>2</v>
      </c>
      <c r="CI80" s="12"/>
      <c r="CJ80" s="12"/>
      <c r="CK80" s="12"/>
      <c r="CL80" s="30"/>
      <c r="CM80" s="30"/>
      <c r="CN80" s="30"/>
      <c r="CO80" s="30"/>
      <c r="CP80" s="30"/>
      <c r="CQ80" s="30"/>
      <c r="CR80" s="30"/>
      <c r="CS80" s="30"/>
      <c r="CT80" s="30"/>
      <c r="CU80" s="30"/>
      <c r="CV80" s="30"/>
      <c r="CW80" s="30"/>
    </row>
    <row r="81" customFormat="false" ht="12" hidden="false" customHeight="true" outlineLevel="0" collapsed="false">
      <c r="A81" s="75"/>
      <c r="B81" s="50" t="str">
        <f aca="false">IF(MOD(ROW(),3)=2,((ROW()+1)/3)-1,"")</f>
        <v/>
      </c>
      <c r="C81" s="51" t="str">
        <f aca="false">CONCATENATE(B83,"A")</f>
        <v>27A</v>
      </c>
      <c r="D81" s="52" t="s">
        <v>137</v>
      </c>
      <c r="E81" s="81" t="s">
        <v>138</v>
      </c>
      <c r="F81" s="54" t="n">
        <v>20</v>
      </c>
      <c r="G81" s="55" t="n">
        <f aca="false">IF(ISBLANK(F81),"",IF(F81=0,$CE$2,CF81))</f>
        <v>5</v>
      </c>
      <c r="H81" s="54" t="n">
        <v>4</v>
      </c>
      <c r="I81" s="55" t="n">
        <f aca="false">IF(ISBLANK(H81),"",IF(H81=0,$BY$2,BZ81))</f>
        <v>7</v>
      </c>
      <c r="J81" s="54" t="n">
        <v>0</v>
      </c>
      <c r="K81" s="55" t="n">
        <f aca="false">IF(ISBLANK(J81),"",IF(J81=0,$CJ$2,CH81))</f>
        <v>1</v>
      </c>
      <c r="L81" s="54" t="n">
        <v>5</v>
      </c>
      <c r="M81" s="56" t="n">
        <f aca="false">IF(ISNUMBER(L81),VLOOKUP(L81,AL:AM,2,0),"")</f>
        <v>6</v>
      </c>
      <c r="N81" s="82" t="n">
        <v>10</v>
      </c>
      <c r="O81" s="87" t="n">
        <f aca="false">IF(ISBLANK(N81),"",IF(N81=0,$CF$2,CG81))</f>
        <v>9</v>
      </c>
      <c r="P81" s="87" t="n">
        <f aca="false">IF(ISNUMBER(O81),IF(ISNUMBER(O81),IF(ISNUMBER(O81),O81+G81+G82+G83+I81+I82+I83+K81+K82+K83+M81+M82+M83,""),""),"")</f>
        <v>77</v>
      </c>
      <c r="Q81" s="60" t="n">
        <f aca="false">IF(ISNUMBER(P81),VLOOKUP(BQ81,BS:BT,2,0),"")</f>
        <v>20</v>
      </c>
      <c r="R81" s="55" t="n">
        <f aca="false">IF(ISNUMBER(G81),IF(ISNUMBER(K81),IF(ISNUMBER(M81),SUM(G81,I81,K81,M81),""),""),"")</f>
        <v>19</v>
      </c>
      <c r="S81" s="61" t="n">
        <f aca="false">IF(ISNUMBER(R81),VLOOKUP(AA81,AB:AC,2,0),"")</f>
        <v>32</v>
      </c>
      <c r="T81" s="24"/>
      <c r="U81" s="12"/>
      <c r="V81" s="12"/>
      <c r="W81" s="25" t="n">
        <f aca="false">G81</f>
        <v>5</v>
      </c>
      <c r="X81" s="64" t="n">
        <f aca="false">K81</f>
        <v>1</v>
      </c>
      <c r="Y81" s="65" t="n">
        <f aca="false">M81</f>
        <v>6</v>
      </c>
      <c r="Z81" s="66" t="n">
        <f aca="false">I81</f>
        <v>7</v>
      </c>
      <c r="AA81" s="16" t="n">
        <f aca="false">IF(ISNUMBER(R81),CONCATENATE(R81+100,W81+100,Z81+100,X81+100,Y81+100)+0,"")</f>
        <v>119105107101106</v>
      </c>
      <c r="AB81" s="16" t="n">
        <f aca="false">IF(ISNUMBER(SMALL(AA:AA,ROW()-2)),SMALL(AA:AA,ROW()-2),"")</f>
        <v>130106107102115</v>
      </c>
      <c r="AC81" s="10" t="n">
        <f aca="false">IF(AB80&lt;&gt;AB81,AC80+1,AC80)</f>
        <v>75</v>
      </c>
      <c r="AF81" s="10" t="n">
        <f aca="false">IF(ISNUMBER(LARGE(F:F,ROW()-2)),LARGE(F:F,ROW()-2),"")</f>
        <v>15</v>
      </c>
      <c r="AG81" s="10" t="n">
        <f aca="false">IF(AF80&lt;&gt;AF81,AG80+1,AG80)</f>
        <v>10</v>
      </c>
      <c r="AI81" s="10" t="n">
        <f aca="false">IF(ISNUMBER(SMALL(J:J,ROW()-2)),SMALL(J:J,ROW()-2),"")</f>
        <v>3</v>
      </c>
      <c r="AJ81" s="10" t="n">
        <f aca="false">IF(AI80&lt;&gt;AI81,AJ80+1,AJ80)</f>
        <v>2</v>
      </c>
      <c r="AL81" s="10" t="n">
        <f aca="false">IF(ISNUMBER(SMALL(L:L,ROW()-2)),SMALL(L:L,ROW()-2),"")</f>
        <v>14</v>
      </c>
      <c r="AM81" s="10" t="n">
        <f aca="false">IF(AL80&lt;&gt;AL81,AM80+1,AM80)</f>
        <v>15</v>
      </c>
      <c r="AO81" s="10" t="str">
        <f aca="false">IF(ISNUMBER(LARGE(N:N,ROW()-2)),LARGE(N:N,ROW()-2),"")</f>
        <v/>
      </c>
      <c r="AP81" s="10" t="n">
        <f aca="false">IF(AO80&lt;&gt;AO81,AP80+1,AP80)</f>
        <v>12</v>
      </c>
      <c r="AR81" s="10" t="str">
        <f aca="false">IF(ISNUMBER(SMALL(#REF!,ROW()-2)),SMALL(#REF!,ROW()-2),"")</f>
        <v/>
      </c>
      <c r="AS81" s="10" t="n">
        <f aca="false">IF(AR80&lt;&gt;AR81,AS80+1,AS80)</f>
        <v>1</v>
      </c>
      <c r="AU81" s="67" t="e">
        <f aca="false">IF(#REF!,#REF!+0,)</f>
        <v>#REF!</v>
      </c>
      <c r="AV81" s="13" t="str">
        <f aca="false">IF(ISNUMBER(LARGE(AU:AU,ROW()-2)),LARGE(AU:AU,ROW()-2),"")</f>
        <v/>
      </c>
      <c r="AX81" s="68" t="str">
        <f aca="false">IF(ISNUMBER(AU81),VLOOKUP(AU81,AV:AW,2,0),"")</f>
        <v/>
      </c>
      <c r="AY81" s="69"/>
      <c r="AZ81" s="68" t="n">
        <f aca="false">P81</f>
        <v>77</v>
      </c>
      <c r="BA81" s="10" t="str">
        <f aca="false">IF(ISNUMBER(SMALL(P:P,ROW()-2)),SMALL(P:P,ROW()-2),"")</f>
        <v/>
      </c>
      <c r="BB81" s="10" t="n">
        <f aca="false">IF(BA80&lt;&gt;BA81,BB80+1,BB80)</f>
        <v>28</v>
      </c>
      <c r="BC81" s="68" t="n">
        <f aca="false">IF(ISNUMBER(AZ81),VLOOKUP(AZ81,BA:BB,2,0),"")</f>
        <v>16</v>
      </c>
      <c r="BE81" s="10" t="n">
        <f aca="false">IF(ISNUMBER(SMALL(R:R,ROW()-2)),SMALL(R:R,ROW()-2),"")</f>
        <v>30</v>
      </c>
      <c r="BF81" s="10" t="n">
        <f aca="false">IF(BE80&lt;&gt;BE81,BF80+1,BF80)</f>
        <v>25</v>
      </c>
      <c r="BI81" s="68" t="n">
        <f aca="false">P81</f>
        <v>77</v>
      </c>
      <c r="BJ81" s="85" t="n">
        <f aca="false">SUM(G81,G82,G83)</f>
        <v>25</v>
      </c>
      <c r="BK81" s="71" t="n">
        <f aca="false">SUM(I81,I82,I83)</f>
        <v>14</v>
      </c>
      <c r="BL81" s="72" t="n">
        <f aca="false">SUM(M81,M82,M83)</f>
        <v>23</v>
      </c>
      <c r="BM81" s="72" t="n">
        <f aca="false">O81</f>
        <v>9</v>
      </c>
      <c r="BN81" s="72" t="e">
        <f aca="false">#REF!</f>
        <v>#REF!</v>
      </c>
      <c r="BO81" s="72" t="n">
        <f aca="false">SUM(K81,K82,K83)</f>
        <v>6</v>
      </c>
      <c r="BP81" s="72" t="e">
        <f aca="false">#REF!</f>
        <v>#REF!</v>
      </c>
      <c r="BQ81" s="73" t="n">
        <f aca="false">IF(ISNUMBER(P81),CONCATENATE(BI81+100,BJ81+100,BK81+100,BO81+100,BL81+100,BM81+100)+0,"")</f>
        <v>1.77125114106123E+017</v>
      </c>
      <c r="BR81" s="73" t="str">
        <f aca="false">IF(ISNUMBER(SMALL(BQ:BQ,ROW()-2)),SMALL(BQ:BQ,ROW()-2),"")</f>
        <v/>
      </c>
      <c r="BS81" s="16" t="str">
        <f aca="false">IF(ISNUMBER(SMALL(BQ:BQ,ROW()-2)),SMALL(BQ:BQ,ROW()-2),"")</f>
        <v/>
      </c>
      <c r="BT81" s="10" t="n">
        <f aca="false">IF(BS80&lt;&gt;BS81,BT80+1,BT80)</f>
        <v>32</v>
      </c>
      <c r="BW81" s="10" t="n">
        <f aca="false">IF(ISNUMBER(LARGE(H:H,ROW()-2)),LARGE(H:H,ROW()-2),"")</f>
        <v>5</v>
      </c>
      <c r="BX81" s="10" t="n">
        <f aca="false">IF(BW80&lt;&gt;BW81,BX80+1,BX80)</f>
        <v>6</v>
      </c>
      <c r="BZ81" s="12" t="n">
        <f aca="false">VLOOKUP(H81,BW:BX,2,0)</f>
        <v>7</v>
      </c>
      <c r="CD81" s="12"/>
      <c r="CE81" s="12"/>
      <c r="CF81" s="12" t="n">
        <f aca="false">VLOOKUP(F81,AF:AG,2,0)</f>
        <v>5</v>
      </c>
      <c r="CG81" s="74" t="n">
        <f aca="false">VLOOKUP(N81,AO:AP,2,0)</f>
        <v>9</v>
      </c>
      <c r="CH81" s="44" t="str">
        <f aca="false">IF(ISNUMBER(J81),VLOOKUP(J81,AI:AJ,2,0),"")</f>
        <v> </v>
      </c>
      <c r="CI81" s="12"/>
      <c r="CJ81" s="12"/>
      <c r="CK81" s="12"/>
      <c r="CL81" s="30"/>
      <c r="CM81" s="30"/>
      <c r="CN81" s="30"/>
      <c r="CO81" s="30"/>
      <c r="CP81" s="30"/>
      <c r="CQ81" s="30"/>
      <c r="CR81" s="30"/>
      <c r="CS81" s="30"/>
      <c r="CT81" s="30"/>
      <c r="CU81" s="30"/>
      <c r="CV81" s="30"/>
      <c r="CW81" s="30"/>
    </row>
    <row r="82" customFormat="false" ht="12" hidden="false" customHeight="true" outlineLevel="0" collapsed="false">
      <c r="A82" s="75"/>
      <c r="B82" s="50" t="str">
        <f aca="false">IF(MOD(ROW(),3)=2,((ROW()+1)/3)-1,"")</f>
        <v/>
      </c>
      <c r="C82" s="51" t="str">
        <f aca="false">CONCATENATE(B83,"B")</f>
        <v>27B</v>
      </c>
      <c r="D82" s="52" t="s">
        <v>139</v>
      </c>
      <c r="E82" s="81"/>
      <c r="F82" s="54" t="n">
        <v>16</v>
      </c>
      <c r="G82" s="55" t="n">
        <f aca="false">IF(ISBLANK(F82),"",IF(F82=0,$CE$2,CF82))</f>
        <v>9</v>
      </c>
      <c r="H82" s="54" t="n">
        <v>8</v>
      </c>
      <c r="I82" s="55" t="n">
        <f aca="false">IF(ISBLANK(H82),"",IF(H82=0,$BY$2,BZ82))</f>
        <v>3</v>
      </c>
      <c r="J82" s="54" t="n">
        <v>15</v>
      </c>
      <c r="K82" s="55" t="n">
        <f aca="false">IF(ISBLANK(J82),"",IF(J82=0,$CJ$2,CH82))</f>
        <v>4</v>
      </c>
      <c r="L82" s="54" t="n">
        <v>10</v>
      </c>
      <c r="M82" s="55" t="n">
        <f aca="false">IF(ISNUMBER(L82),VLOOKUP(L82,AL:AM,2,0),"")</f>
        <v>11</v>
      </c>
      <c r="N82" s="82"/>
      <c r="O82" s="87"/>
      <c r="P82" s="87"/>
      <c r="Q82" s="60"/>
      <c r="R82" s="55" t="n">
        <f aca="false">IF(ISNUMBER(G82),IF(ISNUMBER(K82),IF(ISNUMBER(M82),SUM(G82,I82,K82,M82),""),""),"")</f>
        <v>27</v>
      </c>
      <c r="S82" s="61" t="n">
        <f aca="false">IF(ISNUMBER(R82),VLOOKUP(AA82,AB:AC,2,0),"")</f>
        <v>66</v>
      </c>
      <c r="T82" s="24"/>
      <c r="U82" s="12"/>
      <c r="V82" s="12"/>
      <c r="W82" s="25" t="n">
        <f aca="false">G82</f>
        <v>9</v>
      </c>
      <c r="X82" s="64" t="n">
        <f aca="false">K82</f>
        <v>4</v>
      </c>
      <c r="Y82" s="65" t="n">
        <f aca="false">M82</f>
        <v>11</v>
      </c>
      <c r="Z82" s="66" t="n">
        <f aca="false">I82</f>
        <v>3</v>
      </c>
      <c r="AA82" s="16" t="n">
        <f aca="false">IF(ISNUMBER(R82),CONCATENATE(R82+100,W82+100,Z82+100,X82+100,Y82+100)+0,"")</f>
        <v>127109103104111</v>
      </c>
      <c r="AB82" s="16" t="n">
        <f aca="false">IF(ISNUMBER(SMALL(AA:AA,ROW()-2)),SMALL(AA:AA,ROW()-2),"")</f>
        <v>130108107102113</v>
      </c>
      <c r="AC82" s="10" t="n">
        <f aca="false">IF(AB81&lt;&gt;AB82,AC81+1,AC81)</f>
        <v>76</v>
      </c>
      <c r="AF82" s="10" t="n">
        <f aca="false">IF(ISNUMBER(LARGE(F:F,ROW()-2)),LARGE(F:F,ROW()-2),"")</f>
        <v>14</v>
      </c>
      <c r="AG82" s="10" t="n">
        <f aca="false">IF(AF81&lt;&gt;AF82,AG81+1,AG81)</f>
        <v>11</v>
      </c>
      <c r="AI82" s="10" t="n">
        <f aca="false">IF(ISNUMBER(SMALL(J:J,ROW()-2)),SMALL(J:J,ROW()-2),"")</f>
        <v>3</v>
      </c>
      <c r="AJ82" s="10" t="n">
        <f aca="false">IF(AI81&lt;&gt;AI82,AJ81+1,AJ81)</f>
        <v>2</v>
      </c>
      <c r="AL82" s="10" t="n">
        <f aca="false">IF(ISNUMBER(SMALL(L:L,ROW()-2)),SMALL(L:L,ROW()-2),"")</f>
        <v>14</v>
      </c>
      <c r="AM82" s="10" t="n">
        <f aca="false">IF(AL81&lt;&gt;AL82,AM81+1,AM81)</f>
        <v>15</v>
      </c>
      <c r="AO82" s="10" t="str">
        <f aca="false">IF(ISNUMBER(LARGE(N:N,ROW()-2)),LARGE(N:N,ROW()-2),"")</f>
        <v/>
      </c>
      <c r="AP82" s="10" t="n">
        <f aca="false">IF(AO81&lt;&gt;AO82,AP81+1,AP81)</f>
        <v>12</v>
      </c>
      <c r="AR82" s="10" t="str">
        <f aca="false">IF(ISNUMBER(SMALL(#REF!,ROW()-2)),SMALL(#REF!,ROW()-2),"")</f>
        <v/>
      </c>
      <c r="AS82" s="10" t="n">
        <f aca="false">IF(AR81&lt;&gt;AR82,AS81+1,AS81)</f>
        <v>1</v>
      </c>
      <c r="AU82" s="67"/>
      <c r="AV82" s="13" t="str">
        <f aca="false">IF(ISNUMBER(LARGE(AU:AU,ROW()-2)),LARGE(AU:AU,ROW()-2),"")</f>
        <v/>
      </c>
      <c r="AX82" s="68"/>
      <c r="AY82" s="69"/>
      <c r="AZ82" s="68"/>
      <c r="BA82" s="10" t="str">
        <f aca="false">IF(ISNUMBER(SMALL(P:P,ROW()-2)),SMALL(P:P,ROW()-2),"")</f>
        <v/>
      </c>
      <c r="BB82" s="10" t="n">
        <f aca="false">IF(BA81&lt;&gt;BA82,BB81+1,BB81)</f>
        <v>28</v>
      </c>
      <c r="BC82" s="68"/>
      <c r="BE82" s="10" t="n">
        <f aca="false">IF(ISNUMBER(SMALL(R:R,ROW()-2)),SMALL(R:R,ROW()-2),"")</f>
        <v>30</v>
      </c>
      <c r="BF82" s="10" t="n">
        <f aca="false">IF(BE81&lt;&gt;BE82,BF81+1,BF81)</f>
        <v>25</v>
      </c>
      <c r="BI82" s="68"/>
      <c r="BJ82" s="85"/>
      <c r="BK82" s="71"/>
      <c r="BL82" s="72"/>
      <c r="BM82" s="72"/>
      <c r="BN82" s="72"/>
      <c r="BO82" s="72"/>
      <c r="BP82" s="72"/>
      <c r="BQ82" s="73"/>
      <c r="BR82" s="73"/>
      <c r="BS82" s="16" t="str">
        <f aca="false">IF(ISNUMBER(SMALL(BQ:BQ,ROW()-2)),SMALL(BQ:BQ,ROW()-2),"")</f>
        <v/>
      </c>
      <c r="BT82" s="10" t="n">
        <f aca="false">IF(BS81&lt;&gt;BS82,BT81+1,BT81)</f>
        <v>32</v>
      </c>
      <c r="BW82" s="10" t="n">
        <f aca="false">IF(ISNUMBER(LARGE(H:H,ROW()-2)),LARGE(H:H,ROW()-2),"")</f>
        <v>5</v>
      </c>
      <c r="BX82" s="10" t="n">
        <f aca="false">IF(BW81&lt;&gt;BW82,BX81+1,BX81)</f>
        <v>6</v>
      </c>
      <c r="BZ82" s="12" t="n">
        <f aca="false">VLOOKUP(H82,BW:BX,2,0)</f>
        <v>3</v>
      </c>
      <c r="CD82" s="12"/>
      <c r="CE82" s="12"/>
      <c r="CF82" s="12" t="n">
        <f aca="false">VLOOKUP(F82,AF:AG,2,0)</f>
        <v>9</v>
      </c>
      <c r="CG82" s="74"/>
      <c r="CH82" s="44" t="n">
        <f aca="false">IF(ISNUMBER(J82),VLOOKUP(J82,AI:AJ,2,0),"")</f>
        <v>4</v>
      </c>
      <c r="CI82" s="12"/>
      <c r="CJ82" s="12"/>
      <c r="CK82" s="12"/>
      <c r="CL82" s="30"/>
      <c r="CM82" s="30"/>
      <c r="CN82" s="30"/>
      <c r="CO82" s="30"/>
      <c r="CP82" s="30"/>
      <c r="CQ82" s="30"/>
      <c r="CR82" s="30"/>
      <c r="CS82" s="30"/>
      <c r="CT82" s="30"/>
      <c r="CU82" s="30"/>
      <c r="CV82" s="30"/>
      <c r="CW82" s="30"/>
    </row>
    <row r="83" customFormat="false" ht="12" hidden="false" customHeight="true" outlineLevel="0" collapsed="false">
      <c r="A83" s="75"/>
      <c r="B83" s="50" t="n">
        <f aca="false">IF(MOD(ROW(),3)=2,((ROW()+1)/3)-1,"")</f>
        <v>27</v>
      </c>
      <c r="C83" s="51" t="str">
        <f aca="false">CONCATENATE(B83,"C")</f>
        <v>27C</v>
      </c>
      <c r="D83" s="52" t="s">
        <v>140</v>
      </c>
      <c r="E83" s="81"/>
      <c r="F83" s="54" t="n">
        <v>14</v>
      </c>
      <c r="G83" s="55" t="n">
        <f aca="false">IF(ISBLANK(F83),"",IF(F83=0,$CE$2,CF83))</f>
        <v>11</v>
      </c>
      <c r="H83" s="54" t="n">
        <v>7</v>
      </c>
      <c r="I83" s="55" t="n">
        <f aca="false">IF(ISBLANK(H83),"",IF(H83=0,$BY$2,BZ83))</f>
        <v>4</v>
      </c>
      <c r="J83" s="54" t="n">
        <v>0</v>
      </c>
      <c r="K83" s="55" t="n">
        <f aca="false">IF(ISBLANK(J83),"",IF(J83=0,$CJ$2,CH83))</f>
        <v>1</v>
      </c>
      <c r="L83" s="54" t="n">
        <v>5</v>
      </c>
      <c r="M83" s="55" t="n">
        <f aca="false">IF(ISNUMBER(L83),VLOOKUP(L83,AL:AM,2,0),"")</f>
        <v>6</v>
      </c>
      <c r="N83" s="82"/>
      <c r="O83" s="87"/>
      <c r="P83" s="87"/>
      <c r="Q83" s="60"/>
      <c r="R83" s="55" t="n">
        <f aca="false">IF(ISNUMBER(G83),IF(ISNUMBER(K83),IF(ISNUMBER(M83),SUM(G83,I83,K83,M83),""),""),"")</f>
        <v>22</v>
      </c>
      <c r="S83" s="61" t="n">
        <f aca="false">IF(ISNUMBER(R83),VLOOKUP(AA83,AB:AC,2,0),"")</f>
        <v>49</v>
      </c>
      <c r="T83" s="24"/>
      <c r="U83" s="12"/>
      <c r="V83" s="12"/>
      <c r="W83" s="25" t="n">
        <f aca="false">G83</f>
        <v>11</v>
      </c>
      <c r="X83" s="64" t="n">
        <f aca="false">K83</f>
        <v>1</v>
      </c>
      <c r="Y83" s="65" t="n">
        <f aca="false">M83</f>
        <v>6</v>
      </c>
      <c r="Z83" s="66" t="n">
        <f aca="false">I83</f>
        <v>4</v>
      </c>
      <c r="AA83" s="16" t="n">
        <f aca="false">IF(ISNUMBER(R83),CONCATENATE(R83+100,W83+100,Z83+100,X83+100,Y83+100)+0,"")</f>
        <v>122111104101106</v>
      </c>
      <c r="AB83" s="16" t="n">
        <f aca="false">IF(ISNUMBER(SMALL(AA:AA,ROW()-2)),SMALL(AA:AA,ROW()-2),"")</f>
        <v>131111104101115</v>
      </c>
      <c r="AC83" s="10" t="n">
        <f aca="false">IF(AB82&lt;&gt;AB83,AC82+1,AC82)</f>
        <v>77</v>
      </c>
      <c r="AF83" s="10" t="n">
        <f aca="false">IF(ISNUMBER(LARGE(F:F,ROW()-2)),LARGE(F:F,ROW()-2),"")</f>
        <v>14</v>
      </c>
      <c r="AG83" s="10" t="n">
        <f aca="false">IF(AF82&lt;&gt;AF83,AG82+1,AG82)</f>
        <v>11</v>
      </c>
      <c r="AI83" s="10" t="n">
        <f aca="false">IF(ISNUMBER(SMALL(J:J,ROW()-2)),SMALL(J:J,ROW()-2),"")</f>
        <v>3</v>
      </c>
      <c r="AJ83" s="10" t="n">
        <f aca="false">IF(AI82&lt;&gt;AI83,AJ82+1,AJ82)</f>
        <v>2</v>
      </c>
      <c r="AL83" s="10" t="n">
        <f aca="false">IF(ISNUMBER(SMALL(L:L,ROW()-2)),SMALL(L:L,ROW()-2),"")</f>
        <v>14</v>
      </c>
      <c r="AM83" s="10" t="n">
        <f aca="false">IF(AL82&lt;&gt;AL83,AM82+1,AM82)</f>
        <v>15</v>
      </c>
      <c r="AO83" s="10" t="str">
        <f aca="false">IF(ISNUMBER(LARGE(N:N,ROW()-2)),LARGE(N:N,ROW()-2),"")</f>
        <v/>
      </c>
      <c r="AP83" s="10" t="n">
        <f aca="false">IF(AO82&lt;&gt;AO83,AP82+1,AP82)</f>
        <v>12</v>
      </c>
      <c r="AR83" s="10" t="str">
        <f aca="false">IF(ISNUMBER(SMALL(#REF!,ROW()-2)),SMALL(#REF!,ROW()-2),"")</f>
        <v/>
      </c>
      <c r="AS83" s="10" t="n">
        <f aca="false">IF(AR82&lt;&gt;AR83,AS82+1,AS82)</f>
        <v>1</v>
      </c>
      <c r="AU83" s="67"/>
      <c r="AV83" s="13" t="str">
        <f aca="false">IF(ISNUMBER(LARGE(AU:AU,ROW()-2)),LARGE(AU:AU,ROW()-2),"")</f>
        <v/>
      </c>
      <c r="AX83" s="68"/>
      <c r="AY83" s="69"/>
      <c r="AZ83" s="68"/>
      <c r="BA83" s="10" t="str">
        <f aca="false">IF(ISNUMBER(SMALL(P:P,ROW()-2)),SMALL(P:P,ROW()-2),"")</f>
        <v/>
      </c>
      <c r="BB83" s="10" t="n">
        <f aca="false">IF(BA82&lt;&gt;BA83,BB82+1,BB82)</f>
        <v>28</v>
      </c>
      <c r="BC83" s="68"/>
      <c r="BE83" s="10" t="n">
        <f aca="false">IF(ISNUMBER(SMALL(R:R,ROW()-2)),SMALL(R:R,ROW()-2),"")</f>
        <v>31</v>
      </c>
      <c r="BF83" s="10" t="n">
        <f aca="false">IF(BE82&lt;&gt;BE83,BF82+1,BF82)</f>
        <v>26</v>
      </c>
      <c r="BI83" s="68"/>
      <c r="BJ83" s="85"/>
      <c r="BK83" s="71"/>
      <c r="BL83" s="72"/>
      <c r="BM83" s="72"/>
      <c r="BN83" s="72"/>
      <c r="BO83" s="72"/>
      <c r="BP83" s="72"/>
      <c r="BQ83" s="73"/>
      <c r="BR83" s="73"/>
      <c r="BS83" s="16" t="str">
        <f aca="false">IF(ISNUMBER(SMALL(BQ:BQ,ROW()-2)),SMALL(BQ:BQ,ROW()-2),"")</f>
        <v/>
      </c>
      <c r="BT83" s="10" t="n">
        <f aca="false">IF(BS82&lt;&gt;BS83,BT82+1,BT82)</f>
        <v>32</v>
      </c>
      <c r="BW83" s="10" t="n">
        <f aca="false">IF(ISNUMBER(LARGE(H:H,ROW()-2)),LARGE(H:H,ROW()-2),"")</f>
        <v>5</v>
      </c>
      <c r="BX83" s="10" t="n">
        <f aca="false">IF(BW82&lt;&gt;BW83,BX82+1,BX82)</f>
        <v>6</v>
      </c>
      <c r="BZ83" s="12" t="n">
        <f aca="false">VLOOKUP(H83,BW:BX,2,0)</f>
        <v>4</v>
      </c>
      <c r="CD83" s="12"/>
      <c r="CE83" s="12"/>
      <c r="CF83" s="12" t="n">
        <f aca="false">VLOOKUP(F83,AF:AG,2,0)</f>
        <v>11</v>
      </c>
      <c r="CG83" s="74"/>
      <c r="CH83" s="44" t="str">
        <f aca="false">IF(ISNUMBER(J83),VLOOKUP(J83,AI:AJ,2,0),"")</f>
        <v> </v>
      </c>
      <c r="CI83" s="12"/>
      <c r="CJ83" s="12"/>
      <c r="CK83" s="12"/>
      <c r="CL83" s="30"/>
      <c r="CM83" s="30"/>
      <c r="CN83" s="30"/>
      <c r="CO83" s="30"/>
      <c r="CP83" s="30"/>
      <c r="CQ83" s="30"/>
      <c r="CR83" s="30"/>
      <c r="CS83" s="30"/>
      <c r="CT83" s="30"/>
      <c r="CU83" s="30"/>
      <c r="CV83" s="30"/>
      <c r="CW83" s="30"/>
    </row>
    <row r="84" customFormat="false" ht="12" hidden="false" customHeight="true" outlineLevel="0" collapsed="false">
      <c r="A84" s="75"/>
      <c r="B84" s="50" t="str">
        <f aca="false">IF(MOD(ROW(),3)=2,((ROW()+1)/3)-1,"")</f>
        <v/>
      </c>
      <c r="C84" s="51" t="str">
        <f aca="false">CONCATENATE(B86,"A")</f>
        <v>28A</v>
      </c>
      <c r="D84" s="52" t="s">
        <v>141</v>
      </c>
      <c r="E84" s="81" t="s">
        <v>142</v>
      </c>
      <c r="F84" s="54" t="n">
        <v>18</v>
      </c>
      <c r="G84" s="55" t="n">
        <f aca="false">IF(ISBLANK(F84),"",IF(F84=0,$CE$2,CF84))</f>
        <v>7</v>
      </c>
      <c r="H84" s="54" t="n">
        <v>7</v>
      </c>
      <c r="I84" s="55" t="n">
        <f aca="false">IF(ISBLANK(H84),"",IF(H84=0,$BY$2,BZ84))</f>
        <v>4</v>
      </c>
      <c r="J84" s="54" t="n">
        <v>0</v>
      </c>
      <c r="K84" s="55" t="n">
        <f aca="false">IF(ISBLANK(J84),"",IF(J84=0,$CJ$2,CH84))</f>
        <v>1</v>
      </c>
      <c r="L84" s="54" t="n">
        <v>8</v>
      </c>
      <c r="M84" s="55" t="n">
        <f aca="false">IF(ISNUMBER(L84),VLOOKUP(L84,AL:AM,2,0),"")</f>
        <v>9</v>
      </c>
      <c r="N84" s="82" t="n">
        <v>12</v>
      </c>
      <c r="O84" s="83" t="n">
        <f aca="false">IF(ISBLANK(N84),"",IF(N84=0,$CF$2,CG84))</f>
        <v>8</v>
      </c>
      <c r="P84" s="87" t="n">
        <f aca="false">IF(ISNUMBER(O84),IF(ISNUMBER(O84),IF(ISNUMBER(O84),O84+G84+G85+G86+I84+I85+I86+K84+K85+K86+M84+M85+M86,""),""),"")</f>
        <v>77</v>
      </c>
      <c r="Q84" s="60" t="n">
        <f aca="false">IF(ISNUMBER(P84),VLOOKUP(BQ84,BS:BT,2,0),"")</f>
        <v>19</v>
      </c>
      <c r="R84" s="55" t="n">
        <f aca="false">IF(ISNUMBER(G84),IF(ISNUMBER(K84),IF(ISNUMBER(M84),SUM(G84,I84,K84,M84),""),""),"")</f>
        <v>21</v>
      </c>
      <c r="S84" s="61" t="n">
        <f aca="false">IF(ISNUMBER(R84),VLOOKUP(AA84,AB:AC,2,0),"")</f>
        <v>43</v>
      </c>
      <c r="T84" s="24"/>
      <c r="U84" s="12"/>
      <c r="V84" s="12"/>
      <c r="W84" s="25" t="n">
        <f aca="false">G84</f>
        <v>7</v>
      </c>
      <c r="X84" s="64" t="n">
        <f aca="false">K84</f>
        <v>1</v>
      </c>
      <c r="Y84" s="65" t="n">
        <f aca="false">M84</f>
        <v>9</v>
      </c>
      <c r="Z84" s="66" t="n">
        <f aca="false">I84</f>
        <v>4</v>
      </c>
      <c r="AA84" s="16" t="n">
        <f aca="false">IF(ISNUMBER(R84),CONCATENATE(R84+100,W84+100,Z84+100,X84+100,Y84+100)+0,"")</f>
        <v>121107104101109</v>
      </c>
      <c r="AB84" s="16" t="n">
        <f aca="false">IF(ISNUMBER(SMALL(AA:AA,ROW()-2)),SMALL(AA:AA,ROW()-2),"")</f>
        <v>131113103101114</v>
      </c>
      <c r="AC84" s="10" t="n">
        <f aca="false">IF(AB83&lt;&gt;AB84,AC83+1,AC83)</f>
        <v>78</v>
      </c>
      <c r="AF84" s="10" t="n">
        <f aca="false">IF(ISNUMBER(LARGE(F:F,ROW()-2)),LARGE(F:F,ROW()-2),"")</f>
        <v>14</v>
      </c>
      <c r="AG84" s="10" t="n">
        <f aca="false">IF(AF83&lt;&gt;AF84,AG83+1,AG83)</f>
        <v>11</v>
      </c>
      <c r="AI84" s="10" t="n">
        <f aca="false">IF(ISNUMBER(SMALL(J:J,ROW()-2)),SMALL(J:J,ROW()-2),"")</f>
        <v>3</v>
      </c>
      <c r="AJ84" s="10" t="n">
        <f aca="false">IF(AI83&lt;&gt;AI84,AJ83+1,AJ83)</f>
        <v>2</v>
      </c>
      <c r="AL84" s="10" t="n">
        <f aca="false">IF(ISNUMBER(SMALL(L:L,ROW()-2)),SMALL(L:L,ROW()-2),"")</f>
        <v>14</v>
      </c>
      <c r="AM84" s="10" t="n">
        <f aca="false">IF(AL83&lt;&gt;AL84,AM83+1,AM83)</f>
        <v>15</v>
      </c>
      <c r="AO84" s="10" t="str">
        <f aca="false">IF(ISNUMBER(LARGE(N:N,ROW()-2)),LARGE(N:N,ROW()-2),"")</f>
        <v/>
      </c>
      <c r="AP84" s="10" t="n">
        <f aca="false">IF(AO83&lt;&gt;AO84,AP83+1,AP83)</f>
        <v>12</v>
      </c>
      <c r="AR84" s="10" t="str">
        <f aca="false">IF(ISNUMBER(SMALL(#REF!,ROW()-2)),SMALL(#REF!,ROW()-2),"")</f>
        <v/>
      </c>
      <c r="AS84" s="10" t="n">
        <f aca="false">IF(AR83&lt;&gt;AR84,AS83+1,AS83)</f>
        <v>1</v>
      </c>
      <c r="AU84" s="67" t="e">
        <f aca="false">IF(#REF!,#REF!+0,)</f>
        <v>#REF!</v>
      </c>
      <c r="AV84" s="13" t="str">
        <f aca="false">IF(ISNUMBER(LARGE(AU:AU,ROW()-2)),LARGE(AU:AU,ROW()-2),"")</f>
        <v/>
      </c>
      <c r="AX84" s="68" t="str">
        <f aca="false">IF(ISNUMBER(AU84),VLOOKUP(AU84,AV:AW,2,0),"")</f>
        <v/>
      </c>
      <c r="AY84" s="69"/>
      <c r="AZ84" s="68" t="n">
        <f aca="false">P84</f>
        <v>77</v>
      </c>
      <c r="BA84" s="10" t="str">
        <f aca="false">IF(ISNUMBER(SMALL(P:P,ROW()-2)),SMALL(P:P,ROW()-2),"")</f>
        <v/>
      </c>
      <c r="BB84" s="10" t="n">
        <f aca="false">IF(BA83&lt;&gt;BA84,BB83+1,BB83)</f>
        <v>28</v>
      </c>
      <c r="BC84" s="68" t="n">
        <f aca="false">IF(ISNUMBER(AZ84),VLOOKUP(AZ84,BA:BB,2,0),"")</f>
        <v>16</v>
      </c>
      <c r="BE84" s="10" t="n">
        <f aca="false">IF(ISNUMBER(SMALL(R:R,ROW()-2)),SMALL(R:R,ROW()-2),"")</f>
        <v>31</v>
      </c>
      <c r="BF84" s="10" t="n">
        <f aca="false">IF(BE83&lt;&gt;BE84,BF83+1,BF83)</f>
        <v>26</v>
      </c>
      <c r="BI84" s="68" t="n">
        <f aca="false">P84</f>
        <v>77</v>
      </c>
      <c r="BJ84" s="85" t="n">
        <f aca="false">SUM(G84,G85,G86)</f>
        <v>23</v>
      </c>
      <c r="BK84" s="71" t="n">
        <f aca="false">SUM(I84,I85,I86)</f>
        <v>12</v>
      </c>
      <c r="BL84" s="72" t="n">
        <f aca="false">SUM(M84,M85,M86)</f>
        <v>30</v>
      </c>
      <c r="BM84" s="72" t="n">
        <f aca="false">O84</f>
        <v>8</v>
      </c>
      <c r="BN84" s="72" t="e">
        <f aca="false">#REF!</f>
        <v>#REF!</v>
      </c>
      <c r="BO84" s="72" t="n">
        <f aca="false">SUM(K84,K85,K86)</f>
        <v>4</v>
      </c>
      <c r="BP84" s="72" t="e">
        <f aca="false">#REF!</f>
        <v>#REF!</v>
      </c>
      <c r="BQ84" s="73" t="n">
        <f aca="false">IF(ISNUMBER(P84),CONCATENATE(BI84+100,BJ84+100,BK84+100,BO84+100,BL84+100,BM84+100)+0,"")</f>
        <v>1.7712311210413E+017</v>
      </c>
      <c r="BR84" s="73" t="str">
        <f aca="false">IF(ISNUMBER(SMALL(BQ:BQ,ROW()-2)),SMALL(BQ:BQ,ROW()-2),"")</f>
        <v/>
      </c>
      <c r="BS84" s="16" t="str">
        <f aca="false">IF(ISNUMBER(SMALL(BQ:BQ,ROW()-2)),SMALL(BQ:BQ,ROW()-2),"")</f>
        <v/>
      </c>
      <c r="BT84" s="10" t="n">
        <f aca="false">IF(BS83&lt;&gt;BS84,BT83+1,BT83)</f>
        <v>32</v>
      </c>
      <c r="BW84" s="10" t="n">
        <f aca="false">IF(ISNUMBER(LARGE(H:H,ROW()-2)),LARGE(H:H,ROW()-2),"")</f>
        <v>5</v>
      </c>
      <c r="BX84" s="10" t="n">
        <f aca="false">IF(BW83&lt;&gt;BW84,BX83+1,BX83)</f>
        <v>6</v>
      </c>
      <c r="BZ84" s="12" t="n">
        <f aca="false">VLOOKUP(H84,BW:BX,2,0)</f>
        <v>4</v>
      </c>
      <c r="CD84" s="12"/>
      <c r="CE84" s="12"/>
      <c r="CF84" s="12" t="n">
        <f aca="false">VLOOKUP(F84,AF:AG,2,0)</f>
        <v>7</v>
      </c>
      <c r="CG84" s="86" t="n">
        <f aca="false">VLOOKUP(N84,AO:AP,2,0)</f>
        <v>8</v>
      </c>
      <c r="CH84" s="44" t="str">
        <f aca="false">IF(ISNUMBER(J84),VLOOKUP(J84,AI:AJ,2,0),"")</f>
        <v> </v>
      </c>
      <c r="CI84" s="12"/>
      <c r="CJ84" s="12"/>
      <c r="CK84" s="12"/>
      <c r="CL84" s="30"/>
      <c r="CM84" s="30"/>
      <c r="CN84" s="30"/>
      <c r="CO84" s="30"/>
      <c r="CP84" s="30"/>
      <c r="CQ84" s="30"/>
      <c r="CR84" s="30"/>
      <c r="CS84" s="30"/>
      <c r="CT84" s="30"/>
      <c r="CU84" s="30"/>
      <c r="CV84" s="30"/>
      <c r="CW84" s="30"/>
    </row>
    <row r="85" customFormat="false" ht="12" hidden="false" customHeight="true" outlineLevel="0" collapsed="false">
      <c r="A85" s="75"/>
      <c r="B85" s="50" t="str">
        <f aca="false">IF(MOD(ROW(),3)=2,((ROW()+1)/3)-1,"")</f>
        <v/>
      </c>
      <c r="C85" s="51" t="str">
        <f aca="false">CONCATENATE(B86,"B")</f>
        <v>28B</v>
      </c>
      <c r="D85" s="52" t="s">
        <v>143</v>
      </c>
      <c r="E85" s="81"/>
      <c r="F85" s="54" t="n">
        <v>15</v>
      </c>
      <c r="G85" s="55" t="n">
        <f aca="false">IF(ISBLANK(F85),"",IF(F85=0,$CE$2,CF85))</f>
        <v>10</v>
      </c>
      <c r="H85" s="54" t="n">
        <v>6</v>
      </c>
      <c r="I85" s="55" t="n">
        <f aca="false">IF(ISBLANK(H85),"",IF(H85=0,$BY$2,BZ85))</f>
        <v>5</v>
      </c>
      <c r="J85" s="54" t="n">
        <v>3</v>
      </c>
      <c r="K85" s="55" t="n">
        <f aca="false">IF(ISBLANK(J85),"",IF(J85=0,$CJ$2,CH85))</f>
        <v>2</v>
      </c>
      <c r="L85" s="54" t="n">
        <v>7</v>
      </c>
      <c r="M85" s="55" t="n">
        <f aca="false">IF(ISNUMBER(L85),VLOOKUP(L85,AL:AM,2,0),"")</f>
        <v>8</v>
      </c>
      <c r="N85" s="82"/>
      <c r="O85" s="83"/>
      <c r="P85" s="87"/>
      <c r="Q85" s="60"/>
      <c r="R85" s="55" t="n">
        <f aca="false">IF(ISNUMBER(G85),IF(ISNUMBER(K85),IF(ISNUMBER(M85),SUM(G85,I85,K85,M85),""),""),"")</f>
        <v>25</v>
      </c>
      <c r="S85" s="61" t="n">
        <f aca="false">IF(ISNUMBER(R85),VLOOKUP(AA85,AB:AC,2,0),"")</f>
        <v>59</v>
      </c>
      <c r="T85" s="24"/>
      <c r="U85" s="12"/>
      <c r="V85" s="12"/>
      <c r="W85" s="25" t="n">
        <f aca="false">G85</f>
        <v>10</v>
      </c>
      <c r="X85" s="64" t="n">
        <f aca="false">K85</f>
        <v>2</v>
      </c>
      <c r="Y85" s="65" t="n">
        <f aca="false">M85</f>
        <v>8</v>
      </c>
      <c r="Z85" s="66" t="n">
        <f aca="false">I85</f>
        <v>5</v>
      </c>
      <c r="AA85" s="16" t="n">
        <f aca="false">IF(ISNUMBER(R85),CONCATENATE(R85+100,W85+100,Z85+100,X85+100,Y85+100)+0,"")</f>
        <v>125110105102108</v>
      </c>
      <c r="AB85" s="16" t="n">
        <f aca="false">IF(ISNUMBER(SMALL(AA:AA,ROW()-2)),SMALL(AA:AA,ROW()-2),"")</f>
        <v>131113106101111</v>
      </c>
      <c r="AC85" s="10" t="n">
        <f aca="false">IF(AB84&lt;&gt;AB85,AC84+1,AC84)</f>
        <v>79</v>
      </c>
      <c r="AF85" s="10" t="n">
        <f aca="false">IF(ISNUMBER(LARGE(F:F,ROW()-2)),LARGE(F:F,ROW()-2),"")</f>
        <v>14</v>
      </c>
      <c r="AG85" s="10" t="n">
        <f aca="false">IF(AF84&lt;&gt;AF85,AG84+1,AG84)</f>
        <v>11</v>
      </c>
      <c r="AI85" s="10" t="n">
        <f aca="false">IF(ISNUMBER(SMALL(J:J,ROW()-2)),SMALL(J:J,ROW()-2),"")</f>
        <v>3</v>
      </c>
      <c r="AJ85" s="10" t="n">
        <f aca="false">IF(AI84&lt;&gt;AI85,AJ84+1,AJ84)</f>
        <v>2</v>
      </c>
      <c r="AL85" s="10" t="n">
        <f aca="false">IF(ISNUMBER(SMALL(L:L,ROW()-2)),SMALL(L:L,ROW()-2),"")</f>
        <v>15</v>
      </c>
      <c r="AM85" s="10" t="n">
        <f aca="false">IF(AL84&lt;&gt;AL85,AM84+1,AM84)</f>
        <v>16</v>
      </c>
      <c r="AO85" s="10" t="str">
        <f aca="false">IF(ISNUMBER(LARGE(N:N,ROW()-2)),LARGE(N:N,ROW()-2),"")</f>
        <v/>
      </c>
      <c r="AP85" s="10" t="n">
        <f aca="false">IF(AO84&lt;&gt;AO85,AP84+1,AP84)</f>
        <v>12</v>
      </c>
      <c r="AR85" s="10" t="str">
        <f aca="false">IF(ISNUMBER(SMALL(#REF!,ROW()-2)),SMALL(#REF!,ROW()-2),"")</f>
        <v/>
      </c>
      <c r="AS85" s="10" t="n">
        <f aca="false">IF(AR84&lt;&gt;AR85,AS84+1,AS84)</f>
        <v>1</v>
      </c>
      <c r="AU85" s="67"/>
      <c r="AV85" s="13" t="str">
        <f aca="false">IF(ISNUMBER(LARGE(AU:AU,ROW()-2)),LARGE(AU:AU,ROW()-2),"")</f>
        <v/>
      </c>
      <c r="AX85" s="68"/>
      <c r="AY85" s="69"/>
      <c r="AZ85" s="68"/>
      <c r="BA85" s="10" t="str">
        <f aca="false">IF(ISNUMBER(SMALL(P:P,ROW()-2)),SMALL(P:P,ROW()-2),"")</f>
        <v/>
      </c>
      <c r="BB85" s="10" t="n">
        <f aca="false">IF(BA84&lt;&gt;BA85,BB84+1,BB84)</f>
        <v>28</v>
      </c>
      <c r="BC85" s="68"/>
      <c r="BE85" s="10" t="n">
        <f aca="false">IF(ISNUMBER(SMALL(R:R,ROW()-2)),SMALL(R:R,ROW()-2),"")</f>
        <v>31</v>
      </c>
      <c r="BF85" s="10" t="n">
        <f aca="false">IF(BE84&lt;&gt;BE85,BF84+1,BF84)</f>
        <v>26</v>
      </c>
      <c r="BI85" s="68"/>
      <c r="BJ85" s="85"/>
      <c r="BK85" s="71"/>
      <c r="BL85" s="72"/>
      <c r="BM85" s="72"/>
      <c r="BN85" s="72"/>
      <c r="BO85" s="72"/>
      <c r="BP85" s="72"/>
      <c r="BQ85" s="73"/>
      <c r="BR85" s="73"/>
      <c r="BS85" s="16" t="str">
        <f aca="false">IF(ISNUMBER(SMALL(BQ:BQ,ROW()-2)),SMALL(BQ:BQ,ROW()-2),"")</f>
        <v/>
      </c>
      <c r="BT85" s="10" t="n">
        <f aca="false">IF(BS84&lt;&gt;BS85,BT84+1,BT84)</f>
        <v>32</v>
      </c>
      <c r="BW85" s="10" t="n">
        <f aca="false">IF(ISNUMBER(LARGE(H:H,ROW()-2)),LARGE(H:H,ROW()-2),"")</f>
        <v>5</v>
      </c>
      <c r="BX85" s="10" t="n">
        <f aca="false">IF(BW84&lt;&gt;BW85,BX84+1,BX84)</f>
        <v>6</v>
      </c>
      <c r="BZ85" s="12" t="n">
        <f aca="false">VLOOKUP(H85,BW:BX,2,0)</f>
        <v>5</v>
      </c>
      <c r="CD85" s="12"/>
      <c r="CE85" s="12"/>
      <c r="CF85" s="12" t="n">
        <f aca="false">VLOOKUP(F85,AF:AG,2,0)</f>
        <v>10</v>
      </c>
      <c r="CG85" s="86"/>
      <c r="CH85" s="44" t="n">
        <f aca="false">IF(ISNUMBER(J85),VLOOKUP(J85,AI:AJ,2,0),"")</f>
        <v>2</v>
      </c>
      <c r="CI85" s="12"/>
      <c r="CJ85" s="12"/>
      <c r="CK85" s="12"/>
      <c r="CL85" s="30"/>
      <c r="CM85" s="30"/>
      <c r="CN85" s="30"/>
      <c r="CO85" s="30"/>
      <c r="CP85" s="30"/>
      <c r="CQ85" s="30"/>
      <c r="CR85" s="30"/>
      <c r="CS85" s="30"/>
      <c r="CT85" s="30"/>
      <c r="CU85" s="30"/>
      <c r="CV85" s="30"/>
      <c r="CW85" s="30"/>
    </row>
    <row r="86" customFormat="false" ht="12" hidden="false" customHeight="true" outlineLevel="0" collapsed="false">
      <c r="A86" s="75"/>
      <c r="B86" s="50" t="n">
        <f aca="false">IF(MOD(ROW(),3)=2,((ROW()+1)/3)-1,"")</f>
        <v>28</v>
      </c>
      <c r="C86" s="51" t="str">
        <f aca="false">CONCATENATE(B86,"C")</f>
        <v>28C</v>
      </c>
      <c r="D86" s="52" t="s">
        <v>144</v>
      </c>
      <c r="E86" s="81"/>
      <c r="F86" s="54" t="n">
        <v>19</v>
      </c>
      <c r="G86" s="55" t="n">
        <f aca="false">IF(ISBLANK(F86),"",IF(F86=0,$CE$2,CF86))</f>
        <v>6</v>
      </c>
      <c r="H86" s="54" t="n">
        <v>8</v>
      </c>
      <c r="I86" s="55" t="n">
        <f aca="false">IF(ISBLANK(H86),"",IF(H86=0,$BY$2,BZ86))</f>
        <v>3</v>
      </c>
      <c r="J86" s="54" t="n">
        <v>0</v>
      </c>
      <c r="K86" s="55" t="n">
        <f aca="false">IF(ISBLANK(J86),"",IF(J86=0,$CJ$2,CH86))</f>
        <v>1</v>
      </c>
      <c r="L86" s="54" t="n">
        <v>12</v>
      </c>
      <c r="M86" s="55" t="n">
        <f aca="false">IF(ISNUMBER(L86),VLOOKUP(L86,AL:AM,2,0),"")</f>
        <v>13</v>
      </c>
      <c r="N86" s="82"/>
      <c r="O86" s="83"/>
      <c r="P86" s="87"/>
      <c r="Q86" s="60"/>
      <c r="R86" s="55" t="n">
        <f aca="false">IF(ISNUMBER(G86),IF(ISNUMBER(K86),IF(ISNUMBER(M86),SUM(G86,I86,K86,M86),""),""),"")</f>
        <v>23</v>
      </c>
      <c r="S86" s="61" t="n">
        <f aca="false">IF(ISNUMBER(R86),VLOOKUP(AA86,AB:AC,2,0),"")</f>
        <v>50</v>
      </c>
      <c r="T86" s="24"/>
      <c r="U86" s="12"/>
      <c r="V86" s="12"/>
      <c r="W86" s="25" t="n">
        <f aca="false">G86</f>
        <v>6</v>
      </c>
      <c r="X86" s="64" t="n">
        <f aca="false">K86</f>
        <v>1</v>
      </c>
      <c r="Y86" s="65" t="n">
        <f aca="false">M86</f>
        <v>13</v>
      </c>
      <c r="Z86" s="66" t="n">
        <f aca="false">I86</f>
        <v>3</v>
      </c>
      <c r="AA86" s="16" t="n">
        <f aca="false">IF(ISNUMBER(R86),CONCATENATE(R86+100,W86+100,Z86+100,X86+100,Y86+100)+0,"")</f>
        <v>123106103101113</v>
      </c>
      <c r="AB86" s="16" t="n">
        <f aca="false">IF(ISNUMBER(SMALL(AA:AA,ROW()-2)),SMALL(AA:AA,ROW()-2),"")</f>
        <v>132114106101111</v>
      </c>
      <c r="AC86" s="10" t="n">
        <f aca="false">IF(AB85&lt;&gt;AB86,AC85+1,AC85)</f>
        <v>80</v>
      </c>
      <c r="AF86" s="10" t="n">
        <f aca="false">IF(ISNUMBER(LARGE(F:F,ROW()-2)),LARGE(F:F,ROW()-2),"")</f>
        <v>14</v>
      </c>
      <c r="AG86" s="10" t="n">
        <f aca="false">IF(AF85&lt;&gt;AF86,AG85+1,AG85)</f>
        <v>11</v>
      </c>
      <c r="AI86" s="10" t="n">
        <f aca="false">IF(ISNUMBER(SMALL(J:J,ROW()-2)),SMALL(J:J,ROW()-2),"")</f>
        <v>3</v>
      </c>
      <c r="AJ86" s="10" t="n">
        <f aca="false">IF(AI85&lt;&gt;AI86,AJ85+1,AJ85)</f>
        <v>2</v>
      </c>
      <c r="AL86" s="10" t="n">
        <f aca="false">IF(ISNUMBER(SMALL(L:L,ROW()-2)),SMALL(L:L,ROW()-2),"")</f>
        <v>15</v>
      </c>
      <c r="AM86" s="10" t="n">
        <f aca="false">IF(AL85&lt;&gt;AL86,AM85+1,AM85)</f>
        <v>16</v>
      </c>
      <c r="AO86" s="10" t="str">
        <f aca="false">IF(ISNUMBER(LARGE(N:N,ROW()-2)),LARGE(N:N,ROW()-2),"")</f>
        <v/>
      </c>
      <c r="AP86" s="10" t="n">
        <f aca="false">IF(AO85&lt;&gt;AO86,AP85+1,AP85)</f>
        <v>12</v>
      </c>
      <c r="AR86" s="10" t="str">
        <f aca="false">IF(ISNUMBER(SMALL(#REF!,ROW()-2)),SMALL(#REF!,ROW()-2),"")</f>
        <v/>
      </c>
      <c r="AS86" s="10" t="n">
        <f aca="false">IF(AR85&lt;&gt;AR86,AS85+1,AS85)</f>
        <v>1</v>
      </c>
      <c r="AU86" s="67"/>
      <c r="AV86" s="13" t="str">
        <f aca="false">IF(ISNUMBER(LARGE(AU:AU,ROW()-2)),LARGE(AU:AU,ROW()-2),"")</f>
        <v/>
      </c>
      <c r="AX86" s="68"/>
      <c r="AY86" s="69"/>
      <c r="AZ86" s="68"/>
      <c r="BA86" s="10" t="str">
        <f aca="false">IF(ISNUMBER(SMALL(P:P,ROW()-2)),SMALL(P:P,ROW()-2),"")</f>
        <v/>
      </c>
      <c r="BB86" s="10" t="n">
        <f aca="false">IF(BA85&lt;&gt;BA86,BB85+1,BB85)</f>
        <v>28</v>
      </c>
      <c r="BC86" s="68"/>
      <c r="BE86" s="10" t="n">
        <f aca="false">IF(ISNUMBER(SMALL(R:R,ROW()-2)),SMALL(R:R,ROW()-2),"")</f>
        <v>32</v>
      </c>
      <c r="BF86" s="10" t="n">
        <f aca="false">IF(BE85&lt;&gt;BE86,BF85+1,BF85)</f>
        <v>27</v>
      </c>
      <c r="BI86" s="68"/>
      <c r="BJ86" s="85"/>
      <c r="BK86" s="71"/>
      <c r="BL86" s="72"/>
      <c r="BM86" s="72"/>
      <c r="BN86" s="72"/>
      <c r="BO86" s="72"/>
      <c r="BP86" s="72"/>
      <c r="BQ86" s="73"/>
      <c r="BR86" s="73"/>
      <c r="BS86" s="16" t="str">
        <f aca="false">IF(ISNUMBER(SMALL(BQ:BQ,ROW()-2)),SMALL(BQ:BQ,ROW()-2),"")</f>
        <v/>
      </c>
      <c r="BT86" s="10" t="n">
        <f aca="false">IF(BS85&lt;&gt;BS86,BT85+1,BT85)</f>
        <v>32</v>
      </c>
      <c r="BW86" s="10" t="n">
        <f aca="false">IF(ISNUMBER(LARGE(H:H,ROW()-2)),LARGE(H:H,ROW()-2),"")</f>
        <v>5</v>
      </c>
      <c r="BX86" s="10" t="n">
        <f aca="false">IF(BW85&lt;&gt;BW86,BX85+1,BX85)</f>
        <v>6</v>
      </c>
      <c r="BZ86" s="12" t="n">
        <f aca="false">VLOOKUP(H86,BW:BX,2,0)</f>
        <v>3</v>
      </c>
      <c r="CD86" s="12"/>
      <c r="CE86" s="12"/>
      <c r="CF86" s="12" t="n">
        <f aca="false">VLOOKUP(F86,AF:AG,2,0)</f>
        <v>6</v>
      </c>
      <c r="CG86" s="86"/>
      <c r="CH86" s="44" t="str">
        <f aca="false">IF(ISNUMBER(J86),VLOOKUP(J86,AI:AJ,2,0),"")</f>
        <v> </v>
      </c>
      <c r="CI86" s="12"/>
      <c r="CJ86" s="12"/>
      <c r="CK86" s="12"/>
      <c r="CL86" s="30"/>
      <c r="CM86" s="30"/>
      <c r="CN86" s="30"/>
      <c r="CO86" s="30"/>
      <c r="CP86" s="30"/>
      <c r="CQ86" s="30"/>
      <c r="CR86" s="30"/>
      <c r="CS86" s="30"/>
      <c r="CT86" s="30"/>
      <c r="CU86" s="30"/>
      <c r="CV86" s="30"/>
      <c r="CW86" s="30"/>
    </row>
    <row r="87" customFormat="false" ht="12" hidden="false" customHeight="true" outlineLevel="0" collapsed="false">
      <c r="A87" s="75"/>
      <c r="B87" s="50" t="str">
        <f aca="false">IF(MOD(ROW(),3)=2,((ROW()+1)/3)-1,"")</f>
        <v/>
      </c>
      <c r="C87" s="51" t="str">
        <f aca="false">CONCATENATE(B89,"A")</f>
        <v>29A</v>
      </c>
      <c r="D87" s="52" t="s">
        <v>145</v>
      </c>
      <c r="E87" s="81" t="s">
        <v>146</v>
      </c>
      <c r="F87" s="54" t="n">
        <v>19</v>
      </c>
      <c r="G87" s="55" t="n">
        <f aca="false">IF(ISBLANK(F87),"",IF(F87=0,$CE$2,CF87))</f>
        <v>6</v>
      </c>
      <c r="H87" s="54" t="n">
        <v>8</v>
      </c>
      <c r="I87" s="55" t="n">
        <f aca="false">IF(ISBLANK(H87),"",IF(H87=0,$BY$2,BZ87))</f>
        <v>3</v>
      </c>
      <c r="J87" s="54" t="n">
        <v>0</v>
      </c>
      <c r="K87" s="55" t="n">
        <f aca="false">IF(ISBLANK(J87),"",IF(J87=0,$CJ$2,CH87))</f>
        <v>1</v>
      </c>
      <c r="L87" s="54" t="n">
        <v>4</v>
      </c>
      <c r="M87" s="56" t="n">
        <f aca="false">IF(ISNUMBER(L87),VLOOKUP(L87,AL:AM,2,0),"")</f>
        <v>5</v>
      </c>
      <c r="N87" s="82" t="n">
        <v>12</v>
      </c>
      <c r="O87" s="87" t="n">
        <f aca="false">IF(ISBLANK(N87),"",IF(N87=0,$CF$2,CG87))</f>
        <v>8</v>
      </c>
      <c r="P87" s="87" t="n">
        <f aca="false">IF(ISNUMBER(O87),IF(ISNUMBER(O87),IF(ISNUMBER(O87),O87+G87+G88+G89+I87+I88+I89+K87+K88+K89+M87+M88+M89,""),""),"")</f>
        <v>47</v>
      </c>
      <c r="Q87" s="60" t="n">
        <f aca="false">IF(ISNUMBER(P87),VLOOKUP(BQ87,BS:BT,2,0),"")</f>
        <v>4</v>
      </c>
      <c r="R87" s="55" t="n">
        <f aca="false">IF(ISNUMBER(G87),IF(ISNUMBER(K87),IF(ISNUMBER(M87),SUM(G87,I87,K87,M87),""),""),"")</f>
        <v>15</v>
      </c>
      <c r="S87" s="61" t="n">
        <f aca="false">IF(ISNUMBER(R87),VLOOKUP(AA87,AB:AC,2,0),"")</f>
        <v>18</v>
      </c>
      <c r="T87" s="24"/>
      <c r="U87" s="12"/>
      <c r="V87" s="12"/>
      <c r="W87" s="25" t="n">
        <f aca="false">G87</f>
        <v>6</v>
      </c>
      <c r="X87" s="64" t="n">
        <f aca="false">K87</f>
        <v>1</v>
      </c>
      <c r="Y87" s="65" t="n">
        <f aca="false">M87</f>
        <v>5</v>
      </c>
      <c r="Z87" s="66" t="n">
        <f aca="false">I87</f>
        <v>3</v>
      </c>
      <c r="AA87" s="16" t="n">
        <f aca="false">IF(ISNUMBER(R87),CONCATENATE(R87+100,W87+100,Z87+100,X87+100,Y87+100)+0,"")</f>
        <v>115106103101105</v>
      </c>
      <c r="AB87" s="16" t="n">
        <f aca="false">IF(ISNUMBER(SMALL(AA:AA,ROW()-2)),SMALL(AA:AA,ROW()-2),"")</f>
        <v>135108104107116</v>
      </c>
      <c r="AC87" s="10" t="n">
        <f aca="false">IF(AB86&lt;&gt;AB87,AC86+1,AC86)</f>
        <v>81</v>
      </c>
      <c r="AF87" s="10" t="n">
        <f aca="false">IF(ISNUMBER(LARGE(F:F,ROW()-2)),LARGE(F:F,ROW()-2),"")</f>
        <v>13</v>
      </c>
      <c r="AG87" s="10" t="n">
        <f aca="false">IF(AF86&lt;&gt;AF87,AG86+1,AG86)</f>
        <v>12</v>
      </c>
      <c r="AI87" s="10" t="n">
        <f aca="false">IF(ISNUMBER(SMALL(J:J,ROW()-2)),SMALL(J:J,ROW()-2),"")</f>
        <v>6</v>
      </c>
      <c r="AJ87" s="10" t="n">
        <f aca="false">IF(AI86&lt;&gt;AI87,AJ86+1,AJ86)</f>
        <v>3</v>
      </c>
      <c r="AL87" s="10" t="n">
        <f aca="false">IF(ISNUMBER(SMALL(L:L,ROW()-2)),SMALL(L:L,ROW()-2),"")</f>
        <v>16</v>
      </c>
      <c r="AM87" s="10" t="n">
        <f aca="false">IF(AL86&lt;&gt;AL87,AM86+1,AM86)</f>
        <v>17</v>
      </c>
      <c r="AO87" s="10" t="str">
        <f aca="false">IF(ISNUMBER(LARGE(N:N,ROW()-2)),LARGE(N:N,ROW()-2),"")</f>
        <v/>
      </c>
      <c r="AP87" s="10" t="n">
        <f aca="false">IF(AO86&lt;&gt;AO87,AP86+1,AP86)</f>
        <v>12</v>
      </c>
      <c r="AR87" s="10" t="str">
        <f aca="false">IF(ISNUMBER(SMALL(#REF!,ROW()-2)),SMALL(#REF!,ROW()-2),"")</f>
        <v/>
      </c>
      <c r="AS87" s="10" t="n">
        <f aca="false">IF(AR86&lt;&gt;AR87,AS86+1,AS86)</f>
        <v>1</v>
      </c>
      <c r="AU87" s="67" t="e">
        <f aca="false">IF(#REF!,#REF!+0,)</f>
        <v>#REF!</v>
      </c>
      <c r="AV87" s="13" t="str">
        <f aca="false">IF(ISNUMBER(LARGE(AU:AU,ROW()-2)),LARGE(AU:AU,ROW()-2),"")</f>
        <v/>
      </c>
      <c r="AX87" s="68" t="str">
        <f aca="false">IF(ISNUMBER(AU87),VLOOKUP(AU87,AV:AW,2,0),"")</f>
        <v/>
      </c>
      <c r="AY87" s="69"/>
      <c r="AZ87" s="68" t="n">
        <f aca="false">P87</f>
        <v>47</v>
      </c>
      <c r="BA87" s="10" t="str">
        <f aca="false">IF(ISNUMBER(SMALL(P:P,ROW()-2)),SMALL(P:P,ROW()-2),"")</f>
        <v/>
      </c>
      <c r="BB87" s="10" t="n">
        <f aca="false">IF(BA86&lt;&gt;BA87,BB86+1,BB86)</f>
        <v>28</v>
      </c>
      <c r="BC87" s="68" t="n">
        <f aca="false">IF(ISNUMBER(AZ87),VLOOKUP(AZ87,BA:BB,2,0),"")</f>
        <v>4</v>
      </c>
      <c r="BE87" s="10" t="n">
        <f aca="false">IF(ISNUMBER(SMALL(R:R,ROW()-2)),SMALL(R:R,ROW()-2),"")</f>
        <v>35</v>
      </c>
      <c r="BF87" s="10" t="n">
        <f aca="false">IF(BE86&lt;&gt;BE87,BF86+1,BF86)</f>
        <v>28</v>
      </c>
      <c r="BI87" s="68" t="n">
        <f aca="false">P87</f>
        <v>47</v>
      </c>
      <c r="BJ87" s="85" t="n">
        <f aca="false">SUM(G87,G88,G89)</f>
        <v>17</v>
      </c>
      <c r="BK87" s="71" t="n">
        <f aca="false">SUM(I87,I88,I89)</f>
        <v>8</v>
      </c>
      <c r="BL87" s="72" t="n">
        <f aca="false">SUM(M87,M88,M89)</f>
        <v>11</v>
      </c>
      <c r="BM87" s="72" t="n">
        <f aca="false">O87</f>
        <v>8</v>
      </c>
      <c r="BN87" s="72" t="e">
        <f aca="false">#REF!</f>
        <v>#REF!</v>
      </c>
      <c r="BO87" s="72" t="n">
        <f aca="false">SUM(K87,K88,K89)</f>
        <v>3</v>
      </c>
      <c r="BP87" s="72" t="e">
        <f aca="false">#REF!</f>
        <v>#REF!</v>
      </c>
      <c r="BQ87" s="73" t="n">
        <f aca="false">IF(ISNUMBER(P87),CONCATENATE(BI87+100,BJ87+100,BK87+100,BO87+100,BL87+100,BM87+100)+0,"")</f>
        <v>1.47117108103111E+017</v>
      </c>
      <c r="BR87" s="73" t="str">
        <f aca="false">IF(ISNUMBER(SMALL(BQ:BQ,ROW()-2)),SMALL(BQ:BQ,ROW()-2),"")</f>
        <v/>
      </c>
      <c r="BS87" s="16" t="str">
        <f aca="false">IF(ISNUMBER(SMALL(BQ:BQ,ROW()-2)),SMALL(BQ:BQ,ROW()-2),"")</f>
        <v/>
      </c>
      <c r="BT87" s="10" t="n">
        <f aca="false">IF(BS86&lt;&gt;BS87,BT86+1,BT86)</f>
        <v>32</v>
      </c>
      <c r="BW87" s="10" t="n">
        <f aca="false">IF(ISNUMBER(LARGE(H:H,ROW()-2)),LARGE(H:H,ROW()-2),"")</f>
        <v>5</v>
      </c>
      <c r="BX87" s="10" t="n">
        <f aca="false">IF(BW86&lt;&gt;BW87,BX86+1,BX86)</f>
        <v>6</v>
      </c>
      <c r="BZ87" s="12" t="n">
        <f aca="false">VLOOKUP(H87,BW:BX,2,0)</f>
        <v>3</v>
      </c>
      <c r="CD87" s="12"/>
      <c r="CE87" s="12"/>
      <c r="CF87" s="12" t="n">
        <f aca="false">VLOOKUP(F87,AF:AG,2,0)</f>
        <v>6</v>
      </c>
      <c r="CG87" s="74" t="n">
        <f aca="false">VLOOKUP(N87,AO:AP,2,0)</f>
        <v>8</v>
      </c>
      <c r="CH87" s="44" t="str">
        <f aca="false">IF(ISNUMBER(J87),VLOOKUP(J87,AI:AJ,2,0),"")</f>
        <v> </v>
      </c>
      <c r="CI87" s="12"/>
      <c r="CJ87" s="12"/>
      <c r="CK87" s="12"/>
      <c r="CL87" s="30"/>
      <c r="CM87" s="30"/>
      <c r="CN87" s="30"/>
      <c r="CO87" s="30"/>
      <c r="CP87" s="30"/>
      <c r="CQ87" s="30"/>
      <c r="CR87" s="30"/>
      <c r="CS87" s="30"/>
      <c r="CT87" s="30"/>
      <c r="CU87" s="30"/>
      <c r="CV87" s="30"/>
      <c r="CW87" s="30"/>
    </row>
    <row r="88" customFormat="false" ht="12" hidden="false" customHeight="true" outlineLevel="0" collapsed="false">
      <c r="A88" s="75"/>
      <c r="B88" s="50" t="str">
        <f aca="false">IF(MOD(ROW(),3)=2,((ROW()+1)/3)-1,"")</f>
        <v/>
      </c>
      <c r="C88" s="51" t="str">
        <f aca="false">CONCATENATE(B89,"B")</f>
        <v>29B</v>
      </c>
      <c r="D88" s="52" t="s">
        <v>147</v>
      </c>
      <c r="E88" s="81"/>
      <c r="F88" s="54" t="n">
        <v>19</v>
      </c>
      <c r="G88" s="55" t="n">
        <f aca="false">IF(ISBLANK(F88),"",IF(F88=0,$CE$2,CF88))</f>
        <v>6</v>
      </c>
      <c r="H88" s="54" t="n">
        <v>10</v>
      </c>
      <c r="I88" s="55" t="n">
        <f aca="false">IF(ISBLANK(H88),"",IF(H88=0,$BY$2,BZ88))</f>
        <v>1</v>
      </c>
      <c r="J88" s="54" t="n">
        <v>0</v>
      </c>
      <c r="K88" s="55" t="n">
        <f aca="false">IF(ISBLANK(J88),"",IF(J88=0,$CJ$2,CH88))</f>
        <v>1</v>
      </c>
      <c r="L88" s="54" t="n">
        <v>0</v>
      </c>
      <c r="M88" s="55" t="n">
        <f aca="false">IF(ISNUMBER(L88),VLOOKUP(L88,AL:AM,2,0),"")</f>
        <v>1</v>
      </c>
      <c r="N88" s="82"/>
      <c r="O88" s="87"/>
      <c r="P88" s="87"/>
      <c r="Q88" s="60"/>
      <c r="R88" s="55" t="n">
        <f aca="false">IF(ISNUMBER(G88),IF(ISNUMBER(K88),IF(ISNUMBER(M88),SUM(G88,I88,K88,M88),""),""),"")</f>
        <v>9</v>
      </c>
      <c r="S88" s="61" t="n">
        <f aca="false">IF(ISNUMBER(R88),VLOOKUP(AA88,AB:AC,2,0),"")</f>
        <v>7</v>
      </c>
      <c r="T88" s="24"/>
      <c r="U88" s="12"/>
      <c r="V88" s="12"/>
      <c r="W88" s="25" t="n">
        <f aca="false">G88</f>
        <v>6</v>
      </c>
      <c r="X88" s="64" t="n">
        <f aca="false">K88</f>
        <v>1</v>
      </c>
      <c r="Y88" s="65" t="n">
        <f aca="false">M88</f>
        <v>1</v>
      </c>
      <c r="Z88" s="66" t="n">
        <f aca="false">I88</f>
        <v>1</v>
      </c>
      <c r="AA88" s="16" t="n">
        <f aca="false">IF(ISNUMBER(R88),CONCATENATE(R88+100,W88+100,Z88+100,X88+100,Y88+100)+0,"")</f>
        <v>109106101101101</v>
      </c>
      <c r="AB88" s="16" t="n">
        <f aca="false">IF(ISNUMBER(SMALL(AA:AA,ROW()-2)),SMALL(AA:AA,ROW()-2),"")</f>
        <v>135108109101117</v>
      </c>
      <c r="AC88" s="10" t="n">
        <f aca="false">IF(AB87&lt;&gt;AB88,AC87+1,AC87)</f>
        <v>82</v>
      </c>
      <c r="AF88" s="10" t="n">
        <f aca="false">IF(ISNUMBER(LARGE(F:F,ROW()-2)),LARGE(F:F,ROW()-2),"")</f>
        <v>13</v>
      </c>
      <c r="AG88" s="10" t="n">
        <f aca="false">IF(AF87&lt;&gt;AF88,AG87+1,AG87)</f>
        <v>12</v>
      </c>
      <c r="AI88" s="10" t="n">
        <f aca="false">IF(ISNUMBER(SMALL(J:J,ROW()-2)),SMALL(J:J,ROW()-2),"")</f>
        <v>6</v>
      </c>
      <c r="AJ88" s="10" t="n">
        <f aca="false">IF(AI87&lt;&gt;AI88,AJ87+1,AJ87)</f>
        <v>3</v>
      </c>
      <c r="AL88" s="10" t="n">
        <f aca="false">IF(ISNUMBER(SMALL(L:L,ROW()-2)),SMALL(L:L,ROW()-2),"")</f>
        <v>16</v>
      </c>
      <c r="AM88" s="10" t="n">
        <f aca="false">IF(AL87&lt;&gt;AL88,AM87+1,AM87)</f>
        <v>17</v>
      </c>
      <c r="AO88" s="10" t="str">
        <f aca="false">IF(ISNUMBER(LARGE(N:N,ROW()-2)),LARGE(N:N,ROW()-2),"")</f>
        <v/>
      </c>
      <c r="AP88" s="10" t="n">
        <f aca="false">IF(AO87&lt;&gt;AO88,AP87+1,AP87)</f>
        <v>12</v>
      </c>
      <c r="AR88" s="10" t="str">
        <f aca="false">IF(ISNUMBER(SMALL(#REF!,ROW()-2)),SMALL(#REF!,ROW()-2),"")</f>
        <v/>
      </c>
      <c r="AS88" s="10" t="n">
        <f aca="false">IF(AR87&lt;&gt;AR88,AS87+1,AS87)</f>
        <v>1</v>
      </c>
      <c r="AU88" s="67"/>
      <c r="AV88" s="13" t="str">
        <f aca="false">IF(ISNUMBER(LARGE(AU:AU,ROW()-2)),LARGE(AU:AU,ROW()-2),"")</f>
        <v/>
      </c>
      <c r="AX88" s="68"/>
      <c r="AY88" s="69"/>
      <c r="AZ88" s="68"/>
      <c r="BA88" s="10" t="str">
        <f aca="false">IF(ISNUMBER(SMALL(P:P,ROW()-2)),SMALL(P:P,ROW()-2),"")</f>
        <v/>
      </c>
      <c r="BB88" s="10" t="n">
        <f aca="false">IF(BA87&lt;&gt;BA88,BB87+1,BB87)</f>
        <v>28</v>
      </c>
      <c r="BC88" s="68"/>
      <c r="BE88" s="10" t="n">
        <f aca="false">IF(ISNUMBER(SMALL(R:R,ROW()-2)),SMALL(R:R,ROW()-2),"")</f>
        <v>35</v>
      </c>
      <c r="BF88" s="10" t="n">
        <f aca="false">IF(BE87&lt;&gt;BE88,BF87+1,BF87)</f>
        <v>28</v>
      </c>
      <c r="BI88" s="68"/>
      <c r="BJ88" s="85"/>
      <c r="BK88" s="71"/>
      <c r="BL88" s="72"/>
      <c r="BM88" s="72"/>
      <c r="BN88" s="72"/>
      <c r="BO88" s="72"/>
      <c r="BP88" s="72"/>
      <c r="BQ88" s="73"/>
      <c r="BR88" s="73"/>
      <c r="BS88" s="16" t="str">
        <f aca="false">IF(ISNUMBER(SMALL(BQ:BQ,ROW()-2)),SMALL(BQ:BQ,ROW()-2),"")</f>
        <v/>
      </c>
      <c r="BT88" s="10" t="n">
        <f aca="false">IF(BS87&lt;&gt;BS88,BT87+1,BT87)</f>
        <v>32</v>
      </c>
      <c r="BW88" s="10" t="n">
        <f aca="false">IF(ISNUMBER(LARGE(H:H,ROW()-2)),LARGE(H:H,ROW()-2),"")</f>
        <v>4</v>
      </c>
      <c r="BX88" s="10" t="n">
        <f aca="false">IF(BW87&lt;&gt;BW88,BX87+1,BX87)</f>
        <v>7</v>
      </c>
      <c r="BZ88" s="12" t="n">
        <f aca="false">VLOOKUP(H88,BW:BX,2,0)</f>
        <v>1</v>
      </c>
      <c r="CD88" s="12"/>
      <c r="CE88" s="12"/>
      <c r="CF88" s="12" t="n">
        <f aca="false">VLOOKUP(F88,AF:AG,2,0)</f>
        <v>6</v>
      </c>
      <c r="CG88" s="74"/>
      <c r="CH88" s="44" t="str">
        <f aca="false">IF(ISNUMBER(J88),VLOOKUP(J88,AI:AJ,2,0),"")</f>
        <v> </v>
      </c>
      <c r="CI88" s="12"/>
      <c r="CJ88" s="12"/>
      <c r="CK88" s="12"/>
      <c r="CL88" s="30"/>
      <c r="CM88" s="30"/>
      <c r="CN88" s="30"/>
      <c r="CO88" s="30"/>
      <c r="CP88" s="30"/>
      <c r="CQ88" s="30"/>
      <c r="CR88" s="30"/>
      <c r="CS88" s="30"/>
      <c r="CT88" s="30"/>
      <c r="CU88" s="30"/>
      <c r="CV88" s="30"/>
      <c r="CW88" s="30"/>
    </row>
    <row r="89" customFormat="false" ht="12" hidden="false" customHeight="true" outlineLevel="0" collapsed="false">
      <c r="A89" s="75"/>
      <c r="B89" s="50" t="n">
        <f aca="false">IF(MOD(ROW(),3)=2,((ROW()+1)/3)-1,"")</f>
        <v>29</v>
      </c>
      <c r="C89" s="51" t="str">
        <f aca="false">CONCATENATE(B89,"C")</f>
        <v>29C</v>
      </c>
      <c r="D89" s="52" t="s">
        <v>148</v>
      </c>
      <c r="E89" s="81"/>
      <c r="F89" s="54" t="n">
        <v>20</v>
      </c>
      <c r="G89" s="55" t="n">
        <f aca="false">IF(ISBLANK(F89),"",IF(F89=0,$CE$2,CF89))</f>
        <v>5</v>
      </c>
      <c r="H89" s="54" t="n">
        <v>7</v>
      </c>
      <c r="I89" s="55" t="n">
        <f aca="false">IF(ISBLANK(H89),"",IF(H89=0,$BY$2,BZ89))</f>
        <v>4</v>
      </c>
      <c r="J89" s="54" t="n">
        <v>0</v>
      </c>
      <c r="K89" s="55" t="n">
        <f aca="false">IF(ISBLANK(J89),"",IF(J89=0,$CJ$2,CH89))</f>
        <v>1</v>
      </c>
      <c r="L89" s="54" t="n">
        <v>4</v>
      </c>
      <c r="M89" s="55" t="n">
        <f aca="false">IF(ISNUMBER(L89),VLOOKUP(L89,AL:AM,2,0),"")</f>
        <v>5</v>
      </c>
      <c r="N89" s="82"/>
      <c r="O89" s="87"/>
      <c r="P89" s="87"/>
      <c r="Q89" s="60"/>
      <c r="R89" s="55" t="n">
        <f aca="false">IF(ISNUMBER(G89),IF(ISNUMBER(K89),IF(ISNUMBER(M89),SUM(G89,I89,K89,M89),""),""),"")</f>
        <v>15</v>
      </c>
      <c r="S89" s="61" t="n">
        <f aca="false">IF(ISNUMBER(R89),VLOOKUP(AA89,AB:AC,2,0),"")</f>
        <v>17</v>
      </c>
      <c r="T89" s="24"/>
      <c r="U89" s="12"/>
      <c r="V89" s="12"/>
      <c r="W89" s="25" t="n">
        <f aca="false">G89</f>
        <v>5</v>
      </c>
      <c r="X89" s="64" t="n">
        <f aca="false">K89</f>
        <v>1</v>
      </c>
      <c r="Y89" s="65" t="n">
        <f aca="false">M89</f>
        <v>5</v>
      </c>
      <c r="Z89" s="66" t="n">
        <f aca="false">I89</f>
        <v>4</v>
      </c>
      <c r="AA89" s="16" t="n">
        <f aca="false">IF(ISNUMBER(R89),CONCATENATE(R89+100,W89+100,Z89+100,X89+100,Y89+100)+0,"")</f>
        <v>115105104101105</v>
      </c>
      <c r="AB89" s="16" t="n">
        <f aca="false">IF(ISNUMBER(SMALL(AA:AA,ROW()-2)),SMALL(AA:AA,ROW()-2),"")</f>
        <v>135109104101121</v>
      </c>
      <c r="AC89" s="10" t="n">
        <f aca="false">IF(AB88&lt;&gt;AB89,AC88+1,AC88)</f>
        <v>83</v>
      </c>
      <c r="AF89" s="10" t="n">
        <f aca="false">IF(ISNUMBER(LARGE(F:F,ROW()-2)),LARGE(F:F,ROW()-2),"")</f>
        <v>12</v>
      </c>
      <c r="AG89" s="10" t="n">
        <f aca="false">IF(AF88&lt;&gt;AF89,AG88+1,AG88)</f>
        <v>13</v>
      </c>
      <c r="AI89" s="10" t="n">
        <f aca="false">IF(ISNUMBER(SMALL(J:J,ROW()-2)),SMALL(J:J,ROW()-2),"")</f>
        <v>15</v>
      </c>
      <c r="AJ89" s="10" t="n">
        <f aca="false">IF(AI88&lt;&gt;AI89,AJ88+1,AJ88)</f>
        <v>4</v>
      </c>
      <c r="AL89" s="10" t="n">
        <f aca="false">IF(ISNUMBER(SMALL(L:L,ROW()-2)),SMALL(L:L,ROW()-2),"")</f>
        <v>19</v>
      </c>
      <c r="AM89" s="10" t="n">
        <f aca="false">IF(AL88&lt;&gt;AL89,AM88+1,AM88)</f>
        <v>18</v>
      </c>
      <c r="AO89" s="10" t="str">
        <f aca="false">IF(ISNUMBER(LARGE(N:N,ROW()-2)),LARGE(N:N,ROW()-2),"")</f>
        <v/>
      </c>
      <c r="AP89" s="10" t="n">
        <f aca="false">IF(AO88&lt;&gt;AO89,AP88+1,AP88)</f>
        <v>12</v>
      </c>
      <c r="AR89" s="10" t="str">
        <f aca="false">IF(ISNUMBER(SMALL(#REF!,ROW()-2)),SMALL(#REF!,ROW()-2),"")</f>
        <v/>
      </c>
      <c r="AS89" s="10" t="n">
        <f aca="false">IF(AR88&lt;&gt;AR89,AS88+1,AS88)</f>
        <v>1</v>
      </c>
      <c r="AU89" s="67"/>
      <c r="AV89" s="13" t="str">
        <f aca="false">IF(ISNUMBER(LARGE(AU:AU,ROW()-2)),LARGE(AU:AU,ROW()-2),"")</f>
        <v/>
      </c>
      <c r="AX89" s="68"/>
      <c r="AY89" s="69"/>
      <c r="AZ89" s="68"/>
      <c r="BA89" s="10" t="str">
        <f aca="false">IF(ISNUMBER(SMALL(P:P,ROW()-2)),SMALL(P:P,ROW()-2),"")</f>
        <v/>
      </c>
      <c r="BB89" s="10" t="n">
        <f aca="false">IF(BA88&lt;&gt;BA89,BB88+1,BB88)</f>
        <v>28</v>
      </c>
      <c r="BC89" s="68"/>
      <c r="BE89" s="10" t="n">
        <f aca="false">IF(ISNUMBER(SMALL(R:R,ROW()-2)),SMALL(R:R,ROW()-2),"")</f>
        <v>35</v>
      </c>
      <c r="BF89" s="10" t="n">
        <f aca="false">IF(BE88&lt;&gt;BE89,BF88+1,BF88)</f>
        <v>28</v>
      </c>
      <c r="BI89" s="68"/>
      <c r="BJ89" s="85"/>
      <c r="BK89" s="71"/>
      <c r="BL89" s="72"/>
      <c r="BM89" s="72"/>
      <c r="BN89" s="72"/>
      <c r="BO89" s="72"/>
      <c r="BP89" s="72"/>
      <c r="BQ89" s="73"/>
      <c r="BR89" s="73"/>
      <c r="BS89" s="16" t="str">
        <f aca="false">IF(ISNUMBER(SMALL(BQ:BQ,ROW()-2)),SMALL(BQ:BQ,ROW()-2),"")</f>
        <v/>
      </c>
      <c r="BT89" s="10" t="n">
        <f aca="false">IF(BS88&lt;&gt;BS89,BT88+1,BT88)</f>
        <v>32</v>
      </c>
      <c r="BW89" s="10" t="n">
        <f aca="false">IF(ISNUMBER(LARGE(H:H,ROW()-2)),LARGE(H:H,ROW()-2),"")</f>
        <v>4</v>
      </c>
      <c r="BX89" s="10" t="n">
        <f aca="false">IF(BW88&lt;&gt;BW89,BX88+1,BX88)</f>
        <v>7</v>
      </c>
      <c r="BZ89" s="12" t="n">
        <f aca="false">VLOOKUP(H89,BW:BX,2,0)</f>
        <v>4</v>
      </c>
      <c r="CD89" s="12"/>
      <c r="CE89" s="12"/>
      <c r="CF89" s="12" t="n">
        <f aca="false">VLOOKUP(F89,AF:AG,2,0)</f>
        <v>5</v>
      </c>
      <c r="CG89" s="74"/>
      <c r="CH89" s="44" t="str">
        <f aca="false">IF(ISNUMBER(J89),VLOOKUP(J89,AI:AJ,2,0),"")</f>
        <v> </v>
      </c>
      <c r="CI89" s="12"/>
      <c r="CJ89" s="12"/>
      <c r="CK89" s="12"/>
      <c r="CL89" s="30"/>
      <c r="CM89" s="30"/>
      <c r="CN89" s="30"/>
      <c r="CO89" s="30"/>
      <c r="CP89" s="30"/>
      <c r="CQ89" s="30"/>
      <c r="CR89" s="30"/>
      <c r="CS89" s="30"/>
      <c r="CT89" s="30"/>
      <c r="CU89" s="30"/>
      <c r="CV89" s="30"/>
      <c r="CW89" s="30"/>
    </row>
    <row r="90" customFormat="false" ht="12" hidden="false" customHeight="true" outlineLevel="0" collapsed="false">
      <c r="A90" s="75"/>
      <c r="B90" s="50" t="str">
        <f aca="false">IF(MOD(ROW(),3)=2,((ROW()+1)/3)-1,"")</f>
        <v/>
      </c>
      <c r="C90" s="51" t="str">
        <f aca="false">CONCATENATE(B92,"A")</f>
        <v>30A</v>
      </c>
      <c r="D90" s="52" t="s">
        <v>149</v>
      </c>
      <c r="E90" s="81" t="s">
        <v>150</v>
      </c>
      <c r="F90" s="54" t="n">
        <v>17</v>
      </c>
      <c r="G90" s="55" t="n">
        <f aca="false">IF(ISBLANK(F90),"",IF(F90=0,$CE$2,CF90))</f>
        <v>8</v>
      </c>
      <c r="H90" s="54" t="n">
        <v>7</v>
      </c>
      <c r="I90" s="55" t="n">
        <f aca="false">IF(ISBLANK(H90),"",IF(H90=0,$BY$2,BZ90))</f>
        <v>4</v>
      </c>
      <c r="J90" s="54" t="n">
        <v>3</v>
      </c>
      <c r="K90" s="55" t="n">
        <f aca="false">IF(ISBLANK(J90),"",IF(J90=0,$CJ$2,CH90))</f>
        <v>2</v>
      </c>
      <c r="L90" s="54" t="n">
        <v>4</v>
      </c>
      <c r="M90" s="55" t="n">
        <f aca="false">IF(ISNUMBER(L90),VLOOKUP(L90,AL:AM,2,0),"")</f>
        <v>5</v>
      </c>
      <c r="N90" s="82" t="n">
        <v>7</v>
      </c>
      <c r="O90" s="83" t="n">
        <f aca="false">IF(ISBLANK(N90),"",IF(N90=0,$CF$2,CG90))</f>
        <v>11</v>
      </c>
      <c r="P90" s="87" t="n">
        <f aca="false">IF(ISNUMBER(O90),IF(ISNUMBER(O90),IF(ISNUMBER(O90),O90+G90+G91+G92+I90+I91+I92+K90+K91+K92+M90+M91+M92,""),""),"")</f>
        <v>78</v>
      </c>
      <c r="Q90" s="60" t="n">
        <f aca="false">IF(ISNUMBER(P90),VLOOKUP(BQ90,BS:BT,2,0),"")</f>
        <v>21</v>
      </c>
      <c r="R90" s="55" t="n">
        <f aca="false">IF(ISNUMBER(G90),IF(ISNUMBER(K90),IF(ISNUMBER(M90),SUM(G90,I90,K90,M90),""),""),"")</f>
        <v>19</v>
      </c>
      <c r="S90" s="61" t="n">
        <f aca="false">IF(ISNUMBER(R90),VLOOKUP(AA90,AB:AC,2,0),"")</f>
        <v>35</v>
      </c>
      <c r="T90" s="24"/>
      <c r="U90" s="12"/>
      <c r="V90" s="12"/>
      <c r="W90" s="25" t="n">
        <f aca="false">G90</f>
        <v>8</v>
      </c>
      <c r="X90" s="64" t="n">
        <f aca="false">K90</f>
        <v>2</v>
      </c>
      <c r="Y90" s="65" t="n">
        <f aca="false">M90</f>
        <v>5</v>
      </c>
      <c r="Z90" s="66" t="n">
        <f aca="false">I90</f>
        <v>4</v>
      </c>
      <c r="AA90" s="16" t="n">
        <f aca="false">IF(ISNUMBER(R90),CONCATENATE(R90+100,W90+100,Z90+100,X90+100,Y90+100)+0,"")</f>
        <v>119108104102105</v>
      </c>
      <c r="AB90" s="16" t="n">
        <f aca="false">IF(ISNUMBER(SMALL(AA:AA,ROW()-2)),SMALL(AA:AA,ROW()-2),"")</f>
        <v>135113105102115</v>
      </c>
      <c r="AC90" s="10" t="n">
        <f aca="false">IF(AB89&lt;&gt;AB90,AC89+1,AC89)</f>
        <v>84</v>
      </c>
      <c r="AF90" s="10" t="n">
        <f aca="false">IF(ISNUMBER(LARGE(F:F,ROW()-2)),LARGE(F:F,ROW()-2),"")</f>
        <v>12</v>
      </c>
      <c r="AG90" s="10" t="n">
        <f aca="false">IF(AF89&lt;&gt;AF90,AG89+1,AG89)</f>
        <v>13</v>
      </c>
      <c r="AI90" s="10" t="n">
        <f aca="false">IF(ISNUMBER(SMALL(J:J,ROW()-2)),SMALL(J:J,ROW()-2),"")</f>
        <v>18</v>
      </c>
      <c r="AJ90" s="10" t="n">
        <f aca="false">IF(AI89&lt;&gt;AI90,AJ89+1,AJ89)</f>
        <v>5</v>
      </c>
      <c r="AL90" s="10" t="n">
        <f aca="false">IF(ISNUMBER(SMALL(L:L,ROW()-2)),SMALL(L:L,ROW()-2),"")</f>
        <v>19</v>
      </c>
      <c r="AM90" s="10" t="n">
        <f aca="false">IF(AL89&lt;&gt;AL90,AM89+1,AM89)</f>
        <v>18</v>
      </c>
      <c r="AO90" s="10" t="str">
        <f aca="false">IF(ISNUMBER(LARGE(N:N,ROW()-2)),LARGE(N:N,ROW()-2),"")</f>
        <v/>
      </c>
      <c r="AP90" s="10" t="n">
        <f aca="false">IF(AO89&lt;&gt;AO90,AP89+1,AP89)</f>
        <v>12</v>
      </c>
      <c r="AR90" s="10" t="str">
        <f aca="false">IF(ISNUMBER(SMALL(#REF!,ROW()-2)),SMALL(#REF!,ROW()-2),"")</f>
        <v/>
      </c>
      <c r="AS90" s="10" t="n">
        <f aca="false">IF(AR89&lt;&gt;AR90,AS89+1,AS89)</f>
        <v>1</v>
      </c>
      <c r="AU90" s="67" t="e">
        <f aca="false">IF(#REF!,#REF!+0,)</f>
        <v>#REF!</v>
      </c>
      <c r="AV90" s="13" t="str">
        <f aca="false">IF(ISNUMBER(LARGE(AU:AU,ROW()-2)),LARGE(AU:AU,ROW()-2),"")</f>
        <v/>
      </c>
      <c r="AX90" s="68" t="str">
        <f aca="false">IF(ISNUMBER(AU90),VLOOKUP(AU90,AV:AW,2,0),"")</f>
        <v/>
      </c>
      <c r="AY90" s="69"/>
      <c r="AZ90" s="68" t="n">
        <f aca="false">P90</f>
        <v>78</v>
      </c>
      <c r="BA90" s="10" t="str">
        <f aca="false">IF(ISNUMBER(SMALL(P:P,ROW()-2)),SMALL(P:P,ROW()-2),"")</f>
        <v/>
      </c>
      <c r="BB90" s="10" t="n">
        <f aca="false">IF(BA89&lt;&gt;BA90,BB89+1,BB89)</f>
        <v>28</v>
      </c>
      <c r="BC90" s="68" t="n">
        <f aca="false">IF(ISNUMBER(AZ90),VLOOKUP(AZ90,BA:BB,2,0),"")</f>
        <v>17</v>
      </c>
      <c r="BE90" s="10" t="n">
        <f aca="false">IF(ISNUMBER(SMALL(R:R,ROW()-2)),SMALL(R:R,ROW()-2),"")</f>
        <v>35</v>
      </c>
      <c r="BF90" s="10" t="n">
        <f aca="false">IF(BE89&lt;&gt;BE90,BF89+1,BF89)</f>
        <v>28</v>
      </c>
      <c r="BI90" s="68" t="n">
        <f aca="false">P90</f>
        <v>78</v>
      </c>
      <c r="BJ90" s="85" t="n">
        <f aca="false">SUM(G90,G91,G92)</f>
        <v>26</v>
      </c>
      <c r="BK90" s="71" t="n">
        <f aca="false">SUM(I90,I91,I92)</f>
        <v>12</v>
      </c>
      <c r="BL90" s="72" t="n">
        <f aca="false">SUM(M90,M91,M92)</f>
        <v>21</v>
      </c>
      <c r="BM90" s="72" t="n">
        <f aca="false">O90</f>
        <v>11</v>
      </c>
      <c r="BN90" s="72" t="e">
        <f aca="false">#REF!</f>
        <v>#REF!</v>
      </c>
      <c r="BO90" s="72" t="n">
        <f aca="false">SUM(K90,K91,K92)</f>
        <v>8</v>
      </c>
      <c r="BP90" s="72" t="e">
        <f aca="false">#REF!</f>
        <v>#REF!</v>
      </c>
      <c r="BQ90" s="73" t="n">
        <f aca="false">IF(ISNUMBER(P90),CONCATENATE(BI90+100,BJ90+100,BK90+100,BO90+100,BL90+100,BM90+100)+0,"")</f>
        <v>1.78126112108121E+017</v>
      </c>
      <c r="BR90" s="73" t="str">
        <f aca="false">IF(ISNUMBER(SMALL(BQ:BQ,ROW()-2)),SMALL(BQ:BQ,ROW()-2),"")</f>
        <v/>
      </c>
      <c r="BS90" s="16" t="str">
        <f aca="false">IF(ISNUMBER(SMALL(BQ:BQ,ROW()-2)),SMALL(BQ:BQ,ROW()-2),"")</f>
        <v/>
      </c>
      <c r="BT90" s="10" t="n">
        <f aca="false">IF(BS89&lt;&gt;BS90,BT89+1,BT89)</f>
        <v>32</v>
      </c>
      <c r="BW90" s="10" t="n">
        <f aca="false">IF(ISNUMBER(LARGE(H:H,ROW()-2)),LARGE(H:H,ROW()-2),"")</f>
        <v>4</v>
      </c>
      <c r="BX90" s="10" t="n">
        <f aca="false">IF(BW89&lt;&gt;BW90,BX89+1,BX89)</f>
        <v>7</v>
      </c>
      <c r="BZ90" s="12" t="n">
        <f aca="false">VLOOKUP(H90,BW:BX,2,0)</f>
        <v>4</v>
      </c>
      <c r="CD90" s="12"/>
      <c r="CE90" s="12"/>
      <c r="CF90" s="12" t="n">
        <f aca="false">VLOOKUP(F90,AF:AG,2,0)</f>
        <v>8</v>
      </c>
      <c r="CG90" s="86" t="n">
        <f aca="false">VLOOKUP(N90,AO:AP,2,0)</f>
        <v>11</v>
      </c>
      <c r="CH90" s="44" t="n">
        <f aca="false">IF(ISNUMBER(J90),VLOOKUP(J90,AI:AJ,2,0),"")</f>
        <v>2</v>
      </c>
      <c r="CI90" s="12"/>
      <c r="CJ90" s="12"/>
      <c r="CK90" s="12"/>
      <c r="CL90" s="30"/>
      <c r="CM90" s="30"/>
      <c r="CN90" s="30"/>
      <c r="CO90" s="30"/>
      <c r="CP90" s="30"/>
      <c r="CQ90" s="30"/>
      <c r="CR90" s="30"/>
      <c r="CS90" s="30"/>
      <c r="CT90" s="30"/>
      <c r="CU90" s="30"/>
      <c r="CV90" s="30"/>
      <c r="CW90" s="30"/>
    </row>
    <row r="91" customFormat="false" ht="12" hidden="false" customHeight="true" outlineLevel="0" collapsed="false">
      <c r="A91" s="75"/>
      <c r="B91" s="50" t="str">
        <f aca="false">IF(MOD(ROW(),3)=2,((ROW()+1)/3)-1,"")</f>
        <v/>
      </c>
      <c r="C91" s="51" t="str">
        <f aca="false">CONCATENATE(B92,"B")</f>
        <v>30B</v>
      </c>
      <c r="D91" s="52" t="s">
        <v>151</v>
      </c>
      <c r="E91" s="81"/>
      <c r="F91" s="54" t="n">
        <v>14</v>
      </c>
      <c r="G91" s="55" t="n">
        <f aca="false">IF(ISBLANK(F91),"",IF(F91=0,$CE$2,CF91))</f>
        <v>11</v>
      </c>
      <c r="H91" s="54" t="n">
        <v>8</v>
      </c>
      <c r="I91" s="55" t="n">
        <f aca="false">IF(ISBLANK(H91),"",IF(H91=0,$BY$2,BZ91))</f>
        <v>3</v>
      </c>
      <c r="J91" s="54" t="n">
        <v>18</v>
      </c>
      <c r="K91" s="55" t="n">
        <f aca="false">IF(ISBLANK(J91),"",IF(J91=0,$CJ$2,CH91))</f>
        <v>5</v>
      </c>
      <c r="L91" s="54" t="n">
        <v>9</v>
      </c>
      <c r="M91" s="55" t="n">
        <f aca="false">IF(ISNUMBER(L91),VLOOKUP(L91,AL:AM,2,0),"")</f>
        <v>10</v>
      </c>
      <c r="N91" s="82"/>
      <c r="O91" s="83"/>
      <c r="P91" s="87"/>
      <c r="Q91" s="60"/>
      <c r="R91" s="55" t="n">
        <f aca="false">IF(ISNUMBER(G91),IF(ISNUMBER(K91),IF(ISNUMBER(M91),SUM(G91,I91,K91,M91),""),""),"")</f>
        <v>29</v>
      </c>
      <c r="S91" s="61" t="n">
        <f aca="false">IF(ISNUMBER(R91),VLOOKUP(AA91,AB:AC,2,0),"")</f>
        <v>74</v>
      </c>
      <c r="T91" s="24"/>
      <c r="U91" s="12"/>
      <c r="V91" s="12"/>
      <c r="W91" s="25" t="n">
        <f aca="false">G91</f>
        <v>11</v>
      </c>
      <c r="X91" s="64" t="n">
        <f aca="false">K91</f>
        <v>5</v>
      </c>
      <c r="Y91" s="65" t="n">
        <f aca="false">M91</f>
        <v>10</v>
      </c>
      <c r="Z91" s="66" t="n">
        <f aca="false">I91</f>
        <v>3</v>
      </c>
      <c r="AA91" s="16" t="n">
        <f aca="false">IF(ISNUMBER(R91),CONCATENATE(R91+100,W91+100,Z91+100,X91+100,Y91+100)+0,"")</f>
        <v>129111103105110</v>
      </c>
      <c r="AB91" s="16" t="n">
        <f aca="false">IF(ISNUMBER(SMALL(AA:AA,ROW()-2)),SMALL(AA:AA,ROW()-2),"")</f>
        <v>136112105101118</v>
      </c>
      <c r="AC91" s="10" t="n">
        <f aca="false">IF(AB90&lt;&gt;AB91,AC90+1,AC90)</f>
        <v>85</v>
      </c>
      <c r="AF91" s="10" t="n">
        <f aca="false">IF(ISNUMBER(LARGE(F:F,ROW()-2)),LARGE(F:F,ROW()-2),"")</f>
        <v>12</v>
      </c>
      <c r="AG91" s="10" t="n">
        <f aca="false">IF(AF90&lt;&gt;AF91,AG90+1,AG90)</f>
        <v>13</v>
      </c>
      <c r="AI91" s="10" t="n">
        <f aca="false">IF(ISNUMBER(SMALL(J:J,ROW()-2)),SMALL(J:J,ROW()-2),"")</f>
        <v>18</v>
      </c>
      <c r="AJ91" s="10" t="n">
        <f aca="false">IF(AI90&lt;&gt;AI91,AJ90+1,AJ90)</f>
        <v>5</v>
      </c>
      <c r="AL91" s="10" t="n">
        <f aca="false">IF(ISNUMBER(SMALL(L:L,ROW()-2)),SMALL(L:L,ROW()-2),"")</f>
        <v>19</v>
      </c>
      <c r="AM91" s="10" t="n">
        <f aca="false">IF(AL90&lt;&gt;AL91,AM90+1,AM90)</f>
        <v>18</v>
      </c>
      <c r="AO91" s="10" t="str">
        <f aca="false">IF(ISNUMBER(LARGE(N:N,ROW()-2)),LARGE(N:N,ROW()-2),"")</f>
        <v/>
      </c>
      <c r="AP91" s="10" t="n">
        <f aca="false">IF(AO90&lt;&gt;AO91,AP90+1,AP90)</f>
        <v>12</v>
      </c>
      <c r="AR91" s="10" t="str">
        <f aca="false">IF(ISNUMBER(SMALL(#REF!,ROW()-2)),SMALL(#REF!,ROW()-2),"")</f>
        <v/>
      </c>
      <c r="AS91" s="10" t="n">
        <f aca="false">IF(AR90&lt;&gt;AR91,AS90+1,AS90)</f>
        <v>1</v>
      </c>
      <c r="AU91" s="67"/>
      <c r="AV91" s="13" t="str">
        <f aca="false">IF(ISNUMBER(LARGE(AU:AU,ROW()-2)),LARGE(AU:AU,ROW()-2),"")</f>
        <v/>
      </c>
      <c r="AX91" s="68"/>
      <c r="AY91" s="69"/>
      <c r="AZ91" s="68"/>
      <c r="BA91" s="10" t="str">
        <f aca="false">IF(ISNUMBER(SMALL(P:P,ROW()-2)),SMALL(P:P,ROW()-2),"")</f>
        <v/>
      </c>
      <c r="BB91" s="10" t="n">
        <f aca="false">IF(BA90&lt;&gt;BA91,BB90+1,BB90)</f>
        <v>28</v>
      </c>
      <c r="BC91" s="68"/>
      <c r="BE91" s="10" t="n">
        <f aca="false">IF(ISNUMBER(SMALL(R:R,ROW()-2)),SMALL(R:R,ROW()-2),"")</f>
        <v>36</v>
      </c>
      <c r="BF91" s="10" t="n">
        <f aca="false">IF(BE90&lt;&gt;BE91,BF90+1,BF90)</f>
        <v>29</v>
      </c>
      <c r="BI91" s="68"/>
      <c r="BJ91" s="85"/>
      <c r="BK91" s="71"/>
      <c r="BL91" s="72"/>
      <c r="BM91" s="72"/>
      <c r="BN91" s="72"/>
      <c r="BO91" s="72"/>
      <c r="BP91" s="72"/>
      <c r="BQ91" s="73"/>
      <c r="BR91" s="73"/>
      <c r="BS91" s="16" t="str">
        <f aca="false">IF(ISNUMBER(SMALL(BQ:BQ,ROW()-2)),SMALL(BQ:BQ,ROW()-2),"")</f>
        <v/>
      </c>
      <c r="BT91" s="10" t="n">
        <f aca="false">IF(BS90&lt;&gt;BS91,BT90+1,BT90)</f>
        <v>32</v>
      </c>
      <c r="BW91" s="10" t="n">
        <f aca="false">IF(ISNUMBER(LARGE(H:H,ROW()-2)),LARGE(H:H,ROW()-2),"")</f>
        <v>4</v>
      </c>
      <c r="BX91" s="10" t="n">
        <f aca="false">IF(BW90&lt;&gt;BW91,BX90+1,BX90)</f>
        <v>7</v>
      </c>
      <c r="BZ91" s="12" t="n">
        <f aca="false">VLOOKUP(H91,BW:BX,2,0)</f>
        <v>3</v>
      </c>
      <c r="CD91" s="12"/>
      <c r="CE91" s="12"/>
      <c r="CF91" s="12" t="n">
        <f aca="false">VLOOKUP(F91,AF:AG,2,0)</f>
        <v>11</v>
      </c>
      <c r="CG91" s="86"/>
      <c r="CH91" s="44" t="n">
        <f aca="false">IF(ISNUMBER(J91),VLOOKUP(J91,AI:AJ,2,0),"")</f>
        <v>5</v>
      </c>
      <c r="CI91" s="12"/>
      <c r="CJ91" s="12"/>
      <c r="CK91" s="12"/>
      <c r="CL91" s="30"/>
      <c r="CM91" s="30"/>
      <c r="CN91" s="30"/>
      <c r="CO91" s="30"/>
      <c r="CP91" s="30"/>
      <c r="CQ91" s="30"/>
      <c r="CR91" s="30"/>
      <c r="CS91" s="30"/>
      <c r="CT91" s="30"/>
      <c r="CU91" s="30"/>
      <c r="CV91" s="30"/>
      <c r="CW91" s="30"/>
    </row>
    <row r="92" customFormat="false" ht="12" hidden="false" customHeight="true" outlineLevel="0" collapsed="false">
      <c r="A92" s="75"/>
      <c r="B92" s="50" t="n">
        <f aca="false">IF(MOD(ROW(),3)=2,((ROW()+1)/3)-1,"")</f>
        <v>30</v>
      </c>
      <c r="C92" s="51" t="str">
        <f aca="false">CONCATENATE(B92,"C")</f>
        <v>30C</v>
      </c>
      <c r="D92" s="52" t="s">
        <v>152</v>
      </c>
      <c r="E92" s="81"/>
      <c r="F92" s="54" t="n">
        <v>18</v>
      </c>
      <c r="G92" s="55" t="n">
        <f aca="false">IF(ISBLANK(F92),"",IF(F92=0,$CE$2,CF92))</f>
        <v>7</v>
      </c>
      <c r="H92" s="54" t="n">
        <v>6</v>
      </c>
      <c r="I92" s="55" t="n">
        <f aca="false">IF(ISBLANK(H92),"",IF(H92=0,$BY$2,BZ92))</f>
        <v>5</v>
      </c>
      <c r="J92" s="54" t="n">
        <v>0</v>
      </c>
      <c r="K92" s="55" t="n">
        <f aca="false">IF(ISBLANK(J92),"",IF(J92=0,$CJ$2,CH92))</f>
        <v>1</v>
      </c>
      <c r="L92" s="54" t="n">
        <v>5</v>
      </c>
      <c r="M92" s="55" t="n">
        <f aca="false">IF(ISNUMBER(L92),VLOOKUP(L92,AL:AM,2,0),"")</f>
        <v>6</v>
      </c>
      <c r="N92" s="82"/>
      <c r="O92" s="83"/>
      <c r="P92" s="87"/>
      <c r="Q92" s="60"/>
      <c r="R92" s="55" t="n">
        <f aca="false">IF(ISNUMBER(G92),IF(ISNUMBER(K92),IF(ISNUMBER(M92),SUM(G92,I92,K92,M92),""),""),"")</f>
        <v>19</v>
      </c>
      <c r="S92" s="61" t="n">
        <f aca="false">IF(ISNUMBER(R92),VLOOKUP(AA92,AB:AC,2,0),"")</f>
        <v>34</v>
      </c>
      <c r="T92" s="24"/>
      <c r="U92" s="12"/>
      <c r="V92" s="12"/>
      <c r="W92" s="25" t="n">
        <f aca="false">G92</f>
        <v>7</v>
      </c>
      <c r="X92" s="64" t="n">
        <f aca="false">K92</f>
        <v>1</v>
      </c>
      <c r="Y92" s="65" t="n">
        <f aca="false">M92</f>
        <v>6</v>
      </c>
      <c r="Z92" s="66" t="n">
        <f aca="false">I92</f>
        <v>5</v>
      </c>
      <c r="AA92" s="16" t="n">
        <f aca="false">IF(ISNUMBER(R92),CONCATENATE(R92+100,W92+100,Z92+100,X92+100,Y92+100)+0,"")</f>
        <v>119107105101106</v>
      </c>
      <c r="AB92" s="16" t="n">
        <f aca="false">IF(ISNUMBER(SMALL(AA:AA,ROW()-2)),SMALL(AA:AA,ROW()-2),"")</f>
        <v>139107108102122</v>
      </c>
      <c r="AC92" s="10" t="n">
        <f aca="false">IF(AB91&lt;&gt;AB92,AC91+1,AC91)</f>
        <v>86</v>
      </c>
      <c r="AF92" s="10" t="n">
        <f aca="false">IF(ISNUMBER(LARGE(F:F,ROW()-2)),LARGE(F:F,ROW()-2),"")</f>
        <v>12</v>
      </c>
      <c r="AG92" s="10" t="n">
        <f aca="false">IF(AF91&lt;&gt;AF92,AG91+1,AG91)</f>
        <v>13</v>
      </c>
      <c r="AI92" s="10" t="n">
        <f aca="false">IF(ISNUMBER(SMALL(J:J,ROW()-2)),SMALL(J:J,ROW()-2),"")</f>
        <v>18</v>
      </c>
      <c r="AJ92" s="10" t="n">
        <f aca="false">IF(AI91&lt;&gt;AI92,AJ91+1,AJ91)</f>
        <v>5</v>
      </c>
      <c r="AL92" s="10" t="n">
        <f aca="false">IF(ISNUMBER(SMALL(L:L,ROW()-2)),SMALL(L:L,ROW()-2),"")</f>
        <v>20</v>
      </c>
      <c r="AM92" s="10" t="n">
        <f aca="false">IF(AL91&lt;&gt;AL92,AM91+1,AM91)</f>
        <v>19</v>
      </c>
      <c r="AO92" s="10" t="str">
        <f aca="false">IF(ISNUMBER(LARGE(N:N,ROW()-2)),LARGE(N:N,ROW()-2),"")</f>
        <v/>
      </c>
      <c r="AP92" s="10" t="n">
        <f aca="false">IF(AO91&lt;&gt;AO92,AP91+1,AP91)</f>
        <v>12</v>
      </c>
      <c r="AR92" s="10" t="str">
        <f aca="false">IF(ISNUMBER(SMALL(#REF!,ROW()-2)),SMALL(#REF!,ROW()-2),"")</f>
        <v/>
      </c>
      <c r="AS92" s="10" t="n">
        <f aca="false">IF(AR91&lt;&gt;AR92,AS91+1,AS91)</f>
        <v>1</v>
      </c>
      <c r="AU92" s="67"/>
      <c r="AV92" s="13" t="str">
        <f aca="false">IF(ISNUMBER(LARGE(AU:AU,ROW()-2)),LARGE(AU:AU,ROW()-2),"")</f>
        <v/>
      </c>
      <c r="AX92" s="68"/>
      <c r="AY92" s="69"/>
      <c r="AZ92" s="68"/>
      <c r="BA92" s="10" t="str">
        <f aca="false">IF(ISNUMBER(SMALL(P:P,ROW()-2)),SMALL(P:P,ROW()-2),"")</f>
        <v/>
      </c>
      <c r="BB92" s="10" t="n">
        <f aca="false">IF(BA91&lt;&gt;BA92,BB91+1,BB91)</f>
        <v>28</v>
      </c>
      <c r="BC92" s="68"/>
      <c r="BE92" s="10" t="n">
        <f aca="false">IF(ISNUMBER(SMALL(R:R,ROW()-2)),SMALL(R:R,ROW()-2),"")</f>
        <v>39</v>
      </c>
      <c r="BF92" s="10" t="n">
        <f aca="false">IF(BE91&lt;&gt;BE92,BF91+1,BF91)</f>
        <v>30</v>
      </c>
      <c r="BI92" s="68"/>
      <c r="BJ92" s="85"/>
      <c r="BK92" s="71"/>
      <c r="BL92" s="72"/>
      <c r="BM92" s="72"/>
      <c r="BN92" s="72"/>
      <c r="BO92" s="72"/>
      <c r="BP92" s="72"/>
      <c r="BQ92" s="73"/>
      <c r="BR92" s="73"/>
      <c r="BS92" s="16" t="str">
        <f aca="false">IF(ISNUMBER(SMALL(BQ:BQ,ROW()-2)),SMALL(BQ:BQ,ROW()-2),"")</f>
        <v/>
      </c>
      <c r="BT92" s="10" t="n">
        <f aca="false">IF(BS91&lt;&gt;BS92,BT91+1,BT91)</f>
        <v>32</v>
      </c>
      <c r="BW92" s="10" t="n">
        <f aca="false">IF(ISNUMBER(LARGE(H:H,ROW()-2)),LARGE(H:H,ROW()-2),"")</f>
        <v>4</v>
      </c>
      <c r="BX92" s="10" t="n">
        <f aca="false">IF(BW91&lt;&gt;BW92,BX91+1,BX91)</f>
        <v>7</v>
      </c>
      <c r="BZ92" s="12" t="n">
        <f aca="false">VLOOKUP(H92,BW:BX,2,0)</f>
        <v>5</v>
      </c>
      <c r="CD92" s="12"/>
      <c r="CE92" s="12"/>
      <c r="CF92" s="12" t="n">
        <f aca="false">VLOOKUP(F92,AF:AG,2,0)</f>
        <v>7</v>
      </c>
      <c r="CG92" s="86"/>
      <c r="CH92" s="44" t="str">
        <f aca="false">IF(ISNUMBER(J92),VLOOKUP(J92,AI:AJ,2,0),"")</f>
        <v> </v>
      </c>
      <c r="CI92" s="12"/>
      <c r="CJ92" s="12"/>
      <c r="CK92" s="12"/>
      <c r="CL92" s="30"/>
      <c r="CM92" s="30"/>
      <c r="CN92" s="30"/>
      <c r="CO92" s="30"/>
      <c r="CP92" s="30"/>
      <c r="CQ92" s="30"/>
      <c r="CR92" s="30"/>
      <c r="CS92" s="30"/>
      <c r="CT92" s="30"/>
      <c r="CU92" s="30"/>
      <c r="CV92" s="30"/>
      <c r="CW92" s="30"/>
    </row>
    <row r="93" customFormat="false" ht="12" hidden="false" customHeight="true" outlineLevel="0" collapsed="false">
      <c r="A93" s="75"/>
      <c r="B93" s="50" t="str">
        <f aca="false">IF(MOD(ROW(),3)=2,((ROW()+1)/3)-1,"")</f>
        <v/>
      </c>
      <c r="C93" s="51" t="str">
        <f aca="false">CONCATENATE(B95,"A")</f>
        <v>31A</v>
      </c>
      <c r="D93" s="52" t="s">
        <v>153</v>
      </c>
      <c r="E93" s="81" t="s">
        <v>154</v>
      </c>
      <c r="F93" s="54" t="n">
        <v>10</v>
      </c>
      <c r="G93" s="55" t="n">
        <f aca="false">IF(ISBLANK(F93),"",IF(F93=0,$CE$2,CF93))</f>
        <v>14</v>
      </c>
      <c r="H93" s="54" t="n">
        <v>5</v>
      </c>
      <c r="I93" s="55" t="n">
        <f aca="false">IF(ISBLANK(H93),"",IF(H93=0,$BY$2,BZ93))</f>
        <v>6</v>
      </c>
      <c r="J93" s="54" t="n">
        <v>0</v>
      </c>
      <c r="K93" s="55" t="n">
        <f aca="false">IF(ISBLANK(J93),"",IF(J93=0,$CJ$2,CH93))</f>
        <v>1</v>
      </c>
      <c r="L93" s="54" t="n">
        <v>10</v>
      </c>
      <c r="M93" s="56" t="n">
        <f aca="false">IF(ISNUMBER(L93),VLOOKUP(L93,AL:AM,2,0),"")</f>
        <v>11</v>
      </c>
      <c r="N93" s="82" t="n">
        <v>9</v>
      </c>
      <c r="O93" s="87" t="n">
        <f aca="false">IF(ISBLANK(N93),"",IF(N93=0,$CF$2,CG93))</f>
        <v>10</v>
      </c>
      <c r="P93" s="87" t="n">
        <f aca="false">IF(ISNUMBER(O93),IF(ISNUMBER(O93),IF(ISNUMBER(O93),O93+G93+G94+G95+I93+I94+I95+K93+K94+K95+M93+M94+M95,""),""),"")</f>
        <v>102</v>
      </c>
      <c r="Q93" s="60" t="n">
        <f aca="false">IF(ISNUMBER(P93),VLOOKUP(BQ93,BS:BT,2,0),"")</f>
        <v>29</v>
      </c>
      <c r="R93" s="55" t="n">
        <f aca="false">IF(ISNUMBER(G93),IF(ISNUMBER(K93),IF(ISNUMBER(M93),SUM(G93,I93,K93,M93),""),""),"")</f>
        <v>32</v>
      </c>
      <c r="S93" s="61" t="n">
        <f aca="false">IF(ISNUMBER(R93),VLOOKUP(AA93,AB:AC,2,0),"")</f>
        <v>80</v>
      </c>
      <c r="T93" s="24"/>
      <c r="U93" s="12"/>
      <c r="V93" s="12"/>
      <c r="W93" s="25" t="n">
        <f aca="false">G93</f>
        <v>14</v>
      </c>
      <c r="X93" s="64" t="n">
        <f aca="false">K93</f>
        <v>1</v>
      </c>
      <c r="Y93" s="65" t="n">
        <f aca="false">M93</f>
        <v>11</v>
      </c>
      <c r="Z93" s="66" t="n">
        <f aca="false">I93</f>
        <v>6</v>
      </c>
      <c r="AA93" s="16" t="n">
        <f aca="false">IF(ISNUMBER(R93),CONCATENATE(R93+100,W93+100,Z93+100,X93+100,Y93+100)+0,"")</f>
        <v>132114106101111</v>
      </c>
      <c r="AB93" s="16" t="n">
        <f aca="false">IF(ISNUMBER(SMALL(AA:AA,ROW()-2)),SMALL(AA:AA,ROW()-2),"")</f>
        <v>139113105101120</v>
      </c>
      <c r="AC93" s="10" t="n">
        <f aca="false">IF(AB92&lt;&gt;AB93,AC92+1,AC92)</f>
        <v>87</v>
      </c>
      <c r="AF93" s="10" t="n">
        <f aca="false">IF(ISNUMBER(LARGE(F:F,ROW()-2)),LARGE(F:F,ROW()-2),"")</f>
        <v>12</v>
      </c>
      <c r="AG93" s="10" t="n">
        <f aca="false">IF(AF92&lt;&gt;AF93,AG92+1,AG92)</f>
        <v>13</v>
      </c>
      <c r="AI93" s="10" t="n">
        <f aca="false">IF(ISNUMBER(SMALL(J:J,ROW()-2)),SMALL(J:J,ROW()-2),"")</f>
        <v>18</v>
      </c>
      <c r="AJ93" s="10" t="n">
        <f aca="false">IF(AI92&lt;&gt;AI93,AJ92+1,AJ92)</f>
        <v>5</v>
      </c>
      <c r="AL93" s="10" t="n">
        <f aca="false">IF(ISNUMBER(SMALL(L:L,ROW()-2)),SMALL(L:L,ROW()-2),"")</f>
        <v>21</v>
      </c>
      <c r="AM93" s="10" t="n">
        <f aca="false">IF(AL92&lt;&gt;AL93,AM92+1,AM92)</f>
        <v>20</v>
      </c>
      <c r="AO93" s="10" t="str">
        <f aca="false">IF(ISNUMBER(LARGE(N:N,ROW()-2)),LARGE(N:N,ROW()-2),"")</f>
        <v/>
      </c>
      <c r="AP93" s="10" t="n">
        <f aca="false">IF(AO92&lt;&gt;AO93,AP92+1,AP92)</f>
        <v>12</v>
      </c>
      <c r="AR93" s="10" t="str">
        <f aca="false">IF(ISNUMBER(SMALL(#REF!,ROW()-2)),SMALL(#REF!,ROW()-2),"")</f>
        <v/>
      </c>
      <c r="AS93" s="10" t="n">
        <f aca="false">IF(AR92&lt;&gt;AR93,AS92+1,AS92)</f>
        <v>1</v>
      </c>
      <c r="AU93" s="67" t="e">
        <f aca="false">IF(#REF!,#REF!+0,)</f>
        <v>#REF!</v>
      </c>
      <c r="AV93" s="13" t="str">
        <f aca="false">IF(ISNUMBER(LARGE(AU:AU,ROW()-2)),LARGE(AU:AU,ROW()-2),"")</f>
        <v/>
      </c>
      <c r="AX93" s="68" t="str">
        <f aca="false">IF(ISNUMBER(AU93),VLOOKUP(AU93,AV:AW,2,0),"")</f>
        <v/>
      </c>
      <c r="AY93" s="69"/>
      <c r="AZ93" s="68" t="n">
        <f aca="false">P93</f>
        <v>102</v>
      </c>
      <c r="BA93" s="10" t="str">
        <f aca="false">IF(ISNUMBER(SMALL(P:P,ROW()-2)),SMALL(P:P,ROW()-2),"")</f>
        <v/>
      </c>
      <c r="BB93" s="10" t="n">
        <f aca="false">IF(BA92&lt;&gt;BA93,BB92+1,BB92)</f>
        <v>28</v>
      </c>
      <c r="BC93" s="68" t="n">
        <f aca="false">IF(ISNUMBER(AZ93),VLOOKUP(AZ93,BA:BB,2,0),"")</f>
        <v>25</v>
      </c>
      <c r="BE93" s="10" t="n">
        <f aca="false">IF(ISNUMBER(SMALL(R:R,ROW()-2)),SMALL(R:R,ROW()-2),"")</f>
        <v>39</v>
      </c>
      <c r="BF93" s="10" t="n">
        <f aca="false">IF(BE92&lt;&gt;BE93,BF92+1,BF92)</f>
        <v>30</v>
      </c>
      <c r="BI93" s="68" t="n">
        <f aca="false">P93</f>
        <v>102</v>
      </c>
      <c r="BJ93" s="85" t="n">
        <f aca="false">SUM(G93,G94,G95)</f>
        <v>33</v>
      </c>
      <c r="BK93" s="71" t="n">
        <f aca="false">SUM(I93,I94,I95)</f>
        <v>12</v>
      </c>
      <c r="BL93" s="72" t="n">
        <f aca="false">SUM(M93,M94,M95)</f>
        <v>44</v>
      </c>
      <c r="BM93" s="72" t="n">
        <f aca="false">O93</f>
        <v>10</v>
      </c>
      <c r="BN93" s="72" t="e">
        <f aca="false">#REF!</f>
        <v>#REF!</v>
      </c>
      <c r="BO93" s="72" t="n">
        <f aca="false">SUM(K93,K94,K95)</f>
        <v>3</v>
      </c>
      <c r="BP93" s="72" t="e">
        <f aca="false">#REF!</f>
        <v>#REF!</v>
      </c>
      <c r="BQ93" s="73" t="n">
        <f aca="false">IF(ISNUMBER(P93),CONCATENATE(BI93+100,BJ93+100,BK93+100,BO93+100,BL93+100,BM93+100)+0,"")</f>
        <v>2.02133112103144E+017</v>
      </c>
      <c r="BR93" s="73" t="str">
        <f aca="false">IF(ISNUMBER(SMALL(BQ:BQ,ROW()-2)),SMALL(BQ:BQ,ROW()-2),"")</f>
        <v/>
      </c>
      <c r="BS93" s="16" t="str">
        <f aca="false">IF(ISNUMBER(SMALL(BQ:BQ,ROW()-2)),SMALL(BQ:BQ,ROW()-2),"")</f>
        <v/>
      </c>
      <c r="BT93" s="10" t="n">
        <f aca="false">IF(BS92&lt;&gt;BS93,BT92+1,BT92)</f>
        <v>32</v>
      </c>
      <c r="BW93" s="10" t="n">
        <f aca="false">IF(ISNUMBER(LARGE(H:H,ROW()-2)),LARGE(H:H,ROW()-2),"")</f>
        <v>4</v>
      </c>
      <c r="BX93" s="10" t="n">
        <f aca="false">IF(BW92&lt;&gt;BW93,BX92+1,BX92)</f>
        <v>7</v>
      </c>
      <c r="BZ93" s="12" t="n">
        <f aca="false">VLOOKUP(H93,BW:BX,2,0)</f>
        <v>6</v>
      </c>
      <c r="CD93" s="12"/>
      <c r="CE93" s="12"/>
      <c r="CF93" s="12" t="n">
        <f aca="false">VLOOKUP(F93,AF:AG,2,0)</f>
        <v>14</v>
      </c>
      <c r="CG93" s="74" t="n">
        <f aca="false">VLOOKUP(N93,AO:AP,2,0)</f>
        <v>10</v>
      </c>
      <c r="CH93" s="44" t="str">
        <f aca="false">IF(ISNUMBER(J93),VLOOKUP(J93,AI:AJ,2,0),"")</f>
        <v> </v>
      </c>
      <c r="CI93" s="12"/>
      <c r="CJ93" s="12"/>
      <c r="CK93" s="12"/>
      <c r="CL93" s="30"/>
      <c r="CM93" s="30"/>
      <c r="CN93" s="30"/>
      <c r="CO93" s="30"/>
      <c r="CP93" s="30"/>
      <c r="CQ93" s="30"/>
      <c r="CR93" s="30"/>
      <c r="CS93" s="30"/>
      <c r="CT93" s="30"/>
      <c r="CU93" s="30"/>
      <c r="CV93" s="30"/>
      <c r="CW93" s="30"/>
    </row>
    <row r="94" customFormat="false" ht="12" hidden="false" customHeight="true" outlineLevel="0" collapsed="false">
      <c r="A94" s="75"/>
      <c r="B94" s="50" t="str">
        <f aca="false">IF(MOD(ROW(),3)=2,((ROW()+1)/3)-1,"")</f>
        <v/>
      </c>
      <c r="C94" s="51" t="str">
        <f aca="false">CONCATENATE(B95,"B")</f>
        <v>31B</v>
      </c>
      <c r="D94" s="52" t="s">
        <v>155</v>
      </c>
      <c r="E94" s="81"/>
      <c r="F94" s="54" t="n">
        <v>17</v>
      </c>
      <c r="G94" s="55" t="n">
        <f aca="false">IF(ISBLANK(F94),"",IF(F94=0,$CE$2,CF94))</f>
        <v>8</v>
      </c>
      <c r="H94" s="54" t="n">
        <v>9</v>
      </c>
      <c r="I94" s="55" t="n">
        <f aca="false">IF(ISBLANK(H94),"",IF(H94=0,$BY$2,BZ94))</f>
        <v>2</v>
      </c>
      <c r="J94" s="54" t="n">
        <v>0</v>
      </c>
      <c r="K94" s="55" t="n">
        <f aca="false">IF(ISBLANK(J94),"",IF(J94=0,$CJ$2,CH94))</f>
        <v>1</v>
      </c>
      <c r="L94" s="54" t="n">
        <v>19</v>
      </c>
      <c r="M94" s="55" t="n">
        <f aca="false">IF(ISNUMBER(L94),VLOOKUP(L94,AL:AM,2,0),"")</f>
        <v>18</v>
      </c>
      <c r="N94" s="82"/>
      <c r="O94" s="87"/>
      <c r="P94" s="87"/>
      <c r="Q94" s="60"/>
      <c r="R94" s="55" t="n">
        <f aca="false">IF(ISNUMBER(G94),IF(ISNUMBER(K94),IF(ISNUMBER(M94),SUM(G94,I94,K94,M94),""),""),"")</f>
        <v>29</v>
      </c>
      <c r="S94" s="61" t="n">
        <f aca="false">IF(ISNUMBER(R94),VLOOKUP(AA94,AB:AC,2,0),"")</f>
        <v>73</v>
      </c>
      <c r="T94" s="24"/>
      <c r="U94" s="12"/>
      <c r="V94" s="12"/>
      <c r="W94" s="25" t="n">
        <f aca="false">G94</f>
        <v>8</v>
      </c>
      <c r="X94" s="64" t="n">
        <f aca="false">K94</f>
        <v>1</v>
      </c>
      <c r="Y94" s="65" t="n">
        <f aca="false">M94</f>
        <v>18</v>
      </c>
      <c r="Z94" s="66" t="n">
        <f aca="false">I94</f>
        <v>2</v>
      </c>
      <c r="AA94" s="16" t="n">
        <f aca="false">IF(ISNUMBER(R94),CONCATENATE(R94+100,W94+100,Z94+100,X94+100,Y94+100)+0,"")</f>
        <v>129108102101118</v>
      </c>
      <c r="AB94" s="16" t="n">
        <f aca="false">IF(ISNUMBER(SMALL(AA:AA,ROW()-2)),SMALL(AA:AA,ROW()-2),"")</f>
        <v>140113107102118</v>
      </c>
      <c r="AC94" s="10" t="n">
        <f aca="false">IF(AB93&lt;&gt;AB94,AC93+1,AC93)</f>
        <v>88</v>
      </c>
      <c r="AF94" s="10" t="n">
        <f aca="false">IF(ISNUMBER(LARGE(F:F,ROW()-2)),LARGE(F:F,ROW()-2),"")</f>
        <v>10</v>
      </c>
      <c r="AG94" s="10" t="n">
        <f aca="false">IF(AF93&lt;&gt;AF94,AG93+1,AG93)</f>
        <v>14</v>
      </c>
      <c r="AI94" s="10" t="n">
        <f aca="false">IF(ISNUMBER(SMALL(J:J,ROW()-2)),SMALL(J:J,ROW()-2),"")</f>
        <v>30</v>
      </c>
      <c r="AJ94" s="10" t="n">
        <f aca="false">IF(AI93&lt;&gt;AI94,AJ93+1,AJ93)</f>
        <v>6</v>
      </c>
      <c r="AL94" s="10" t="n">
        <f aca="false">IF(ISNUMBER(SMALL(L:L,ROW()-2)),SMALL(L:L,ROW()-2),"")</f>
        <v>22</v>
      </c>
      <c r="AM94" s="10" t="n">
        <f aca="false">IF(AL93&lt;&gt;AL94,AM93+1,AM93)</f>
        <v>21</v>
      </c>
      <c r="AO94" s="10" t="str">
        <f aca="false">IF(ISNUMBER(LARGE(N:N,ROW()-2)),LARGE(N:N,ROW()-2),"")</f>
        <v/>
      </c>
      <c r="AP94" s="10" t="n">
        <f aca="false">IF(AO93&lt;&gt;AO94,AP93+1,AP93)</f>
        <v>12</v>
      </c>
      <c r="AR94" s="10" t="str">
        <f aca="false">IF(ISNUMBER(SMALL(#REF!,ROW()-2)),SMALL(#REF!,ROW()-2),"")</f>
        <v/>
      </c>
      <c r="AS94" s="10" t="n">
        <f aca="false">IF(AR93&lt;&gt;AR94,AS93+1,AS93)</f>
        <v>1</v>
      </c>
      <c r="AU94" s="67"/>
      <c r="AV94" s="13" t="str">
        <f aca="false">IF(ISNUMBER(LARGE(AU:AU,ROW()-2)),LARGE(AU:AU,ROW()-2),"")</f>
        <v/>
      </c>
      <c r="AX94" s="68"/>
      <c r="AY94" s="69"/>
      <c r="AZ94" s="68"/>
      <c r="BA94" s="10" t="str">
        <f aca="false">IF(ISNUMBER(SMALL(P:P,ROW()-2)),SMALL(P:P,ROW()-2),"")</f>
        <v/>
      </c>
      <c r="BB94" s="10" t="n">
        <f aca="false">IF(BA93&lt;&gt;BA94,BB93+1,BB93)</f>
        <v>28</v>
      </c>
      <c r="BC94" s="68"/>
      <c r="BE94" s="10" t="n">
        <f aca="false">IF(ISNUMBER(SMALL(R:R,ROW()-2)),SMALL(R:R,ROW()-2),"")</f>
        <v>40</v>
      </c>
      <c r="BF94" s="10" t="n">
        <f aca="false">IF(BE93&lt;&gt;BE94,BF93+1,BF93)</f>
        <v>31</v>
      </c>
      <c r="BI94" s="68"/>
      <c r="BJ94" s="85"/>
      <c r="BK94" s="71"/>
      <c r="BL94" s="72"/>
      <c r="BM94" s="72"/>
      <c r="BN94" s="72"/>
      <c r="BO94" s="72"/>
      <c r="BP94" s="72"/>
      <c r="BQ94" s="73"/>
      <c r="BR94" s="73"/>
      <c r="BS94" s="16" t="str">
        <f aca="false">IF(ISNUMBER(SMALL(BQ:BQ,ROW()-2)),SMALL(BQ:BQ,ROW()-2),"")</f>
        <v/>
      </c>
      <c r="BT94" s="10" t="n">
        <f aca="false">IF(BS93&lt;&gt;BS94,BT93+1,BT93)</f>
        <v>32</v>
      </c>
      <c r="BW94" s="10" t="n">
        <f aca="false">IF(ISNUMBER(LARGE(H:H,ROW()-2)),LARGE(H:H,ROW()-2),"")</f>
        <v>3</v>
      </c>
      <c r="BX94" s="10" t="n">
        <f aca="false">IF(BW93&lt;&gt;BW94,BX93+1,BX93)</f>
        <v>8</v>
      </c>
      <c r="BZ94" s="12" t="n">
        <f aca="false">VLOOKUP(H94,BW:BX,2,0)</f>
        <v>2</v>
      </c>
      <c r="CD94" s="12"/>
      <c r="CE94" s="12"/>
      <c r="CF94" s="12" t="n">
        <f aca="false">VLOOKUP(F94,AF:AG,2,0)</f>
        <v>8</v>
      </c>
      <c r="CG94" s="74"/>
      <c r="CH94" s="44" t="str">
        <f aca="false">IF(ISNUMBER(J94),VLOOKUP(J94,AI:AJ,2,0),"")</f>
        <v> </v>
      </c>
      <c r="CI94" s="12"/>
      <c r="CJ94" s="12"/>
      <c r="CK94" s="12"/>
      <c r="CL94" s="30"/>
      <c r="CM94" s="30"/>
      <c r="CN94" s="30"/>
      <c r="CO94" s="30"/>
      <c r="CP94" s="30"/>
      <c r="CQ94" s="30"/>
      <c r="CR94" s="30"/>
      <c r="CS94" s="30"/>
      <c r="CT94" s="30"/>
      <c r="CU94" s="30"/>
      <c r="CV94" s="30"/>
      <c r="CW94" s="30"/>
    </row>
    <row r="95" customFormat="false" ht="12" hidden="false" customHeight="true" outlineLevel="0" collapsed="false">
      <c r="A95" s="75"/>
      <c r="B95" s="50" t="n">
        <f aca="false">IF(MOD(ROW(),3)=2,((ROW()+1)/3)-1,"")</f>
        <v>31</v>
      </c>
      <c r="C95" s="51" t="str">
        <f aca="false">CONCATENATE(B95,"C")</f>
        <v>31C</v>
      </c>
      <c r="D95" s="52" t="s">
        <v>156</v>
      </c>
      <c r="E95" s="81"/>
      <c r="F95" s="54" t="n">
        <v>14</v>
      </c>
      <c r="G95" s="55" t="n">
        <f aca="false">IF(ISBLANK(F95),"",IF(F95=0,$CE$2,CF95))</f>
        <v>11</v>
      </c>
      <c r="H95" s="54" t="n">
        <v>7</v>
      </c>
      <c r="I95" s="55" t="n">
        <f aca="false">IF(ISBLANK(H95),"",IF(H95=0,$BY$2,BZ95))</f>
        <v>4</v>
      </c>
      <c r="J95" s="54" t="n">
        <v>0</v>
      </c>
      <c r="K95" s="55" t="n">
        <f aca="false">IF(ISBLANK(J95),"",IF(J95=0,$CJ$2,CH95))</f>
        <v>1</v>
      </c>
      <c r="L95" s="54" t="n">
        <v>14</v>
      </c>
      <c r="M95" s="55" t="n">
        <f aca="false">IF(ISNUMBER(L95),VLOOKUP(L95,AL:AM,2,0),"")</f>
        <v>15</v>
      </c>
      <c r="N95" s="82"/>
      <c r="O95" s="87"/>
      <c r="P95" s="87"/>
      <c r="Q95" s="60"/>
      <c r="R95" s="55" t="n">
        <f aca="false">IF(ISNUMBER(G95),IF(ISNUMBER(K95),IF(ISNUMBER(M95),SUM(G95,I95,K95,M95),""),""),"")</f>
        <v>31</v>
      </c>
      <c r="S95" s="61" t="n">
        <f aca="false">IF(ISNUMBER(R95),VLOOKUP(AA95,AB:AC,2,0),"")</f>
        <v>77</v>
      </c>
      <c r="T95" s="24"/>
      <c r="U95" s="12"/>
      <c r="V95" s="12"/>
      <c r="W95" s="25" t="n">
        <f aca="false">G95</f>
        <v>11</v>
      </c>
      <c r="X95" s="64" t="n">
        <f aca="false">K95</f>
        <v>1</v>
      </c>
      <c r="Y95" s="65" t="n">
        <f aca="false">M95</f>
        <v>15</v>
      </c>
      <c r="Z95" s="66" t="n">
        <f aca="false">I95</f>
        <v>4</v>
      </c>
      <c r="AA95" s="16" t="n">
        <f aca="false">IF(ISNUMBER(R95),CONCATENATE(R95+100,W95+100,Z95+100,X95+100,Y95+100)+0,"")</f>
        <v>131111104101115</v>
      </c>
      <c r="AB95" s="16" t="n">
        <f aca="false">IF(ISNUMBER(SMALL(AA:AA,ROW()-2)),SMALL(AA:AA,ROW()-2),"")</f>
        <v>140115107102116</v>
      </c>
      <c r="AC95" s="10" t="n">
        <f aca="false">IF(AB94&lt;&gt;AB95,AC94+1,AC94)</f>
        <v>89</v>
      </c>
      <c r="AF95" s="10" t="n">
        <f aca="false">IF(ISNUMBER(LARGE(F:F,ROW()-2)),LARGE(F:F,ROW()-2),"")</f>
        <v>8</v>
      </c>
      <c r="AG95" s="10" t="n">
        <f aca="false">IF(AF94&lt;&gt;AF95,AG94+1,AG94)</f>
        <v>15</v>
      </c>
      <c r="AI95" s="10" t="n">
        <f aca="false">IF(ISNUMBER(SMALL(J:J,ROW()-2)),SMALL(J:J,ROW()-2),"")</f>
        <v>36</v>
      </c>
      <c r="AJ95" s="10" t="n">
        <f aca="false">IF(AI94&lt;&gt;AI95,AJ94+1,AJ94)</f>
        <v>7</v>
      </c>
      <c r="AL95" s="10" t="n">
        <f aca="false">IF(ISNUMBER(SMALL(L:L,ROW()-2)),SMALL(L:L,ROW()-2),"")</f>
        <v>29</v>
      </c>
      <c r="AM95" s="10" t="n">
        <f aca="false">IF(AL94&lt;&gt;AL95,AM94+1,AM94)</f>
        <v>22</v>
      </c>
      <c r="AO95" s="10" t="str">
        <f aca="false">IF(ISNUMBER(LARGE(N:N,ROW()-2)),LARGE(N:N,ROW()-2),"")</f>
        <v/>
      </c>
      <c r="AP95" s="10" t="n">
        <f aca="false">IF(AO94&lt;&gt;AO95,AP94+1,AP94)</f>
        <v>12</v>
      </c>
      <c r="AR95" s="10" t="str">
        <f aca="false">IF(ISNUMBER(SMALL(#REF!,ROW()-2)),SMALL(#REF!,ROW()-2),"")</f>
        <v/>
      </c>
      <c r="AS95" s="10" t="n">
        <f aca="false">IF(AR94&lt;&gt;AR95,AS94+1,AS94)</f>
        <v>1</v>
      </c>
      <c r="AU95" s="67"/>
      <c r="AV95" s="13" t="str">
        <f aca="false">IF(ISNUMBER(LARGE(AU:AU,ROW()-2)),LARGE(AU:AU,ROW()-2),"")</f>
        <v/>
      </c>
      <c r="AX95" s="68"/>
      <c r="AY95" s="69"/>
      <c r="AZ95" s="68"/>
      <c r="BA95" s="10" t="str">
        <f aca="false">IF(ISNUMBER(SMALL(P:P,ROW()-2)),SMALL(P:P,ROW()-2),"")</f>
        <v/>
      </c>
      <c r="BB95" s="10" t="n">
        <f aca="false">IF(BA94&lt;&gt;BA95,BB94+1,BB94)</f>
        <v>28</v>
      </c>
      <c r="BC95" s="68"/>
      <c r="BE95" s="10" t="n">
        <f aca="false">IF(ISNUMBER(SMALL(R:R,ROW()-2)),SMALL(R:R,ROW()-2),"")</f>
        <v>40</v>
      </c>
      <c r="BF95" s="10" t="n">
        <f aca="false">IF(BE94&lt;&gt;BE95,BF94+1,BF94)</f>
        <v>31</v>
      </c>
      <c r="BI95" s="68"/>
      <c r="BJ95" s="85"/>
      <c r="BK95" s="71"/>
      <c r="BL95" s="72"/>
      <c r="BM95" s="72"/>
      <c r="BN95" s="72"/>
      <c r="BO95" s="72"/>
      <c r="BP95" s="72"/>
      <c r="BQ95" s="73"/>
      <c r="BR95" s="73"/>
      <c r="BS95" s="16" t="str">
        <f aca="false">IF(ISNUMBER(SMALL(BQ:BQ,ROW()-2)),SMALL(BQ:BQ,ROW()-2),"")</f>
        <v/>
      </c>
      <c r="BT95" s="10" t="n">
        <f aca="false">IF(BS94&lt;&gt;BS95,BT94+1,BT94)</f>
        <v>32</v>
      </c>
      <c r="BW95" s="10" t="n">
        <f aca="false">IF(ISNUMBER(LARGE(H:H,ROW()-2)),LARGE(H:H,ROW()-2),"")</f>
        <v>2</v>
      </c>
      <c r="BX95" s="10" t="n">
        <f aca="false">IF(BW94&lt;&gt;BW95,BX94+1,BX94)</f>
        <v>9</v>
      </c>
      <c r="BZ95" s="12" t="n">
        <f aca="false">VLOOKUP(H95,BW:BX,2,0)</f>
        <v>4</v>
      </c>
      <c r="CD95" s="12"/>
      <c r="CE95" s="12"/>
      <c r="CF95" s="12" t="n">
        <f aca="false">VLOOKUP(F95,AF:AG,2,0)</f>
        <v>11</v>
      </c>
      <c r="CG95" s="74"/>
      <c r="CH95" s="44" t="str">
        <f aca="false">IF(ISNUMBER(J95),VLOOKUP(J95,AI:AJ,2,0),"")</f>
        <v> </v>
      </c>
      <c r="CI95" s="12"/>
      <c r="CJ95" s="12"/>
      <c r="CK95" s="12"/>
      <c r="CL95" s="30"/>
      <c r="CM95" s="30"/>
      <c r="CN95" s="30"/>
      <c r="CO95" s="30"/>
      <c r="CP95" s="30"/>
      <c r="CQ95" s="30"/>
      <c r="CR95" s="30"/>
      <c r="CS95" s="30"/>
      <c r="CT95" s="30"/>
      <c r="CU95" s="30"/>
      <c r="CV95" s="30"/>
      <c r="CW95" s="30"/>
    </row>
    <row r="96" customFormat="false" ht="12" hidden="false" customHeight="true" outlineLevel="0" collapsed="false">
      <c r="A96" s="75"/>
      <c r="B96" s="50" t="str">
        <f aca="false">IF(MOD(ROW(),3)=2,((ROW()+1)/3)-1,"")</f>
        <v/>
      </c>
      <c r="C96" s="51" t="str">
        <f aca="false">CONCATENATE(B98,"A")</f>
        <v>32A</v>
      </c>
      <c r="D96" s="52"/>
      <c r="E96" s="81"/>
      <c r="F96" s="54"/>
      <c r="G96" s="55" t="str">
        <f aca="false">IF(ISBLANK(F96),"",IF(F96=0,$CE$2,CF96))</f>
        <v/>
      </c>
      <c r="H96" s="54"/>
      <c r="I96" s="55" t="str">
        <f aca="false">IF(ISBLANK(H96),"",IF(H96=0,$BY$2,BZ96))</f>
        <v/>
      </c>
      <c r="J96" s="54"/>
      <c r="K96" s="55" t="str">
        <f aca="false">IF(ISBLANK(J96),"",IF(J96=0,$CJ$2,CH96))</f>
        <v/>
      </c>
      <c r="L96" s="54"/>
      <c r="M96" s="55" t="str">
        <f aca="false">IF(ISNUMBER(L96),VLOOKUP(L96,AL:AM,2,0),"")</f>
        <v/>
      </c>
      <c r="N96" s="82"/>
      <c r="O96" s="83" t="str">
        <f aca="false">IF(ISBLANK(N96),"",IF(N96=0,$CF$2,CG96))</f>
        <v/>
      </c>
      <c r="P96" s="87" t="str">
        <f aca="false">IF(ISNUMBER(O96),IF(ISNUMBER(O96),IF(ISNUMBER(O96),O96+G96+G97+G98+I96+I97+I98+K96+K97+K98+M96+M97+M98,""),""),"")</f>
        <v/>
      </c>
      <c r="Q96" s="60" t="str">
        <f aca="false">IF(ISNUMBER(P96),VLOOKUP(BQ96,BS:BT,2,0),"")</f>
        <v/>
      </c>
      <c r="R96" s="55" t="str">
        <f aca="false">IF(ISNUMBER(G96),IF(ISNUMBER(K96),IF(ISNUMBER(M96),SUM(G96,I96,K96,M96),""),""),"")</f>
        <v/>
      </c>
      <c r="S96" s="61" t="str">
        <f aca="false">IF(ISNUMBER(R96),VLOOKUP(AA96,AB:AC,2,0),"")</f>
        <v/>
      </c>
      <c r="T96" s="24"/>
      <c r="U96" s="12"/>
      <c r="V96" s="12"/>
      <c r="W96" s="25" t="str">
        <f aca="false">G96</f>
        <v/>
      </c>
      <c r="X96" s="64" t="str">
        <f aca="false">K96</f>
        <v/>
      </c>
      <c r="Y96" s="65" t="str">
        <f aca="false">M96</f>
        <v/>
      </c>
      <c r="Z96" s="66" t="str">
        <f aca="false">I96</f>
        <v/>
      </c>
      <c r="AA96" s="16" t="str">
        <f aca="false">IF(ISNUMBER(R96),CONCATENATE(R96+100,W96+100,Z96+100,X96+100,Y96+100)+0,"")</f>
        <v/>
      </c>
      <c r="AB96" s="16" t="str">
        <f aca="false">IF(ISNUMBER(SMALL(AA:AA,ROW()-2)),SMALL(AA:AA,ROW()-2),"")</f>
        <v/>
      </c>
      <c r="AC96" s="10" t="n">
        <f aca="false">IF(AB95&lt;&gt;AB96,AC95+1,AC95)</f>
        <v>90</v>
      </c>
      <c r="AF96" s="10" t="str">
        <f aca="false">IF(ISNUMBER(LARGE(F:F,ROW()-2)),LARGE(F:F,ROW()-2),"")</f>
        <v/>
      </c>
      <c r="AG96" s="10" t="n">
        <f aca="false">IF(AF95&lt;&gt;AF96,AG95+1,AG95)</f>
        <v>16</v>
      </c>
      <c r="AI96" s="10" t="str">
        <f aca="false">IF(ISNUMBER(SMALL(J:J,ROW()-2)),SMALL(J:J,ROW()-2),"")</f>
        <v/>
      </c>
      <c r="AJ96" s="10" t="n">
        <f aca="false">IF(AI95&lt;&gt;AI96,AJ95+1,AJ95)</f>
        <v>8</v>
      </c>
      <c r="AL96" s="10" t="str">
        <f aca="false">IF(ISNUMBER(SMALL(L:L,ROW()-2)),SMALL(L:L,ROW()-2),"")</f>
        <v/>
      </c>
      <c r="AM96" s="10" t="n">
        <f aca="false">IF(AL95&lt;&gt;AL96,AM95+1,AM95)</f>
        <v>23</v>
      </c>
      <c r="AO96" s="10" t="str">
        <f aca="false">IF(ISNUMBER(LARGE(N:N,ROW()-2)),LARGE(N:N,ROW()-2),"")</f>
        <v/>
      </c>
      <c r="AP96" s="10" t="n">
        <f aca="false">IF(AO95&lt;&gt;AO96,AP95+1,AP95)</f>
        <v>12</v>
      </c>
      <c r="AR96" s="10" t="str">
        <f aca="false">IF(ISNUMBER(SMALL(#REF!,ROW()-2)),SMALL(#REF!,ROW()-2),"")</f>
        <v/>
      </c>
      <c r="AS96" s="10" t="n">
        <f aca="false">IF(AR95&lt;&gt;AR96,AS95+1,AS95)</f>
        <v>1</v>
      </c>
      <c r="AU96" s="67" t="e">
        <f aca="false">IF(#REF!,#REF!+0,)</f>
        <v>#REF!</v>
      </c>
      <c r="AV96" s="13" t="str">
        <f aca="false">IF(ISNUMBER(LARGE(AU:AU,ROW()-2)),LARGE(AU:AU,ROW()-2),"")</f>
        <v/>
      </c>
      <c r="AX96" s="68" t="str">
        <f aca="false">IF(ISNUMBER(AU96),VLOOKUP(AU96,AV:AW,2,0),"")</f>
        <v/>
      </c>
      <c r="AY96" s="69"/>
      <c r="AZ96" s="68" t="str">
        <f aca="false">P96</f>
        <v/>
      </c>
      <c r="BA96" s="10" t="str">
        <f aca="false">IF(ISNUMBER(SMALL(P:P,ROW()-2)),SMALL(P:P,ROW()-2),"")</f>
        <v/>
      </c>
      <c r="BB96" s="10" t="n">
        <f aca="false">IF(BA95&lt;&gt;BA96,BB95+1,BB95)</f>
        <v>28</v>
      </c>
      <c r="BC96" s="68" t="str">
        <f aca="false">IF(ISNUMBER(AZ96),VLOOKUP(AZ96,BA:BB,2,0),"")</f>
        <v/>
      </c>
      <c r="BE96" s="10" t="str">
        <f aca="false">IF(ISNUMBER(SMALL(R:R,ROW()-2)),SMALL(R:R,ROW()-2),"")</f>
        <v/>
      </c>
      <c r="BF96" s="10" t="n">
        <f aca="false">IF(BE95&lt;&gt;BE96,BF95+1,BF95)</f>
        <v>32</v>
      </c>
      <c r="BI96" s="68" t="str">
        <f aca="false">P96</f>
        <v/>
      </c>
      <c r="BJ96" s="85" t="n">
        <f aca="false">SUM(G96,G97,G98)</f>
        <v>0</v>
      </c>
      <c r="BK96" s="71" t="n">
        <f aca="false">SUM(I96,I97,I98)</f>
        <v>0</v>
      </c>
      <c r="BL96" s="72" t="n">
        <f aca="false">SUM(M96,M97,M98)</f>
        <v>0</v>
      </c>
      <c r="BM96" s="72" t="str">
        <f aca="false">O96</f>
        <v/>
      </c>
      <c r="BN96" s="72" t="e">
        <f aca="false">#REF!</f>
        <v>#REF!</v>
      </c>
      <c r="BO96" s="72" t="n">
        <f aca="false">SUM(K96,K97,K98)</f>
        <v>0</v>
      </c>
      <c r="BP96" s="72" t="e">
        <f aca="false">#REF!</f>
        <v>#REF!</v>
      </c>
      <c r="BQ96" s="73" t="str">
        <f aca="false">IF(ISNUMBER(P96),CONCATENATE(BI96+100,BJ96+100,BK96+100,BO96+100,BL96+100,BM96+100)+0,"")</f>
        <v/>
      </c>
      <c r="BR96" s="73" t="str">
        <f aca="false">IF(ISNUMBER(SMALL(BQ:BQ,ROW()-2)),SMALL(BQ:BQ,ROW()-2),"")</f>
        <v/>
      </c>
      <c r="BS96" s="16" t="str">
        <f aca="false">IF(ISNUMBER(SMALL(BQ:BQ,ROW()-2)),SMALL(BQ:BQ,ROW()-2),"")</f>
        <v/>
      </c>
      <c r="BT96" s="10" t="n">
        <f aca="false">IF(BS95&lt;&gt;BS96,BT95+1,BT95)</f>
        <v>32</v>
      </c>
      <c r="BW96" s="10" t="str">
        <f aca="false">IF(ISNUMBER(LARGE(H:H,ROW()-2)),LARGE(H:H,ROW()-2),"")</f>
        <v/>
      </c>
      <c r="BX96" s="10" t="n">
        <f aca="false">IF(BW95&lt;&gt;BW96,BX95+1,BX95)</f>
        <v>10</v>
      </c>
      <c r="BZ96" s="12" t="n">
        <f aca="false">VLOOKUP(H96,BW:BX,2,0)</f>
        <v>10</v>
      </c>
      <c r="CD96" s="12"/>
      <c r="CE96" s="12"/>
      <c r="CF96" s="12" t="n">
        <f aca="false">VLOOKUP(F96,AF:AG,2,0)</f>
        <v>16</v>
      </c>
      <c r="CG96" s="86" t="str">
        <f aca="false">VLOOKUP(N96,AO:AP,2,0)</f>
        <v> </v>
      </c>
      <c r="CH96" s="44" t="str">
        <f aca="false">IF(ISNUMBER(J96),VLOOKUP(J96,AI:AJ,2,0),"")</f>
        <v/>
      </c>
      <c r="CI96" s="12"/>
      <c r="CJ96" s="12"/>
      <c r="CK96" s="12"/>
      <c r="CL96" s="30"/>
      <c r="CM96" s="30"/>
      <c r="CN96" s="30"/>
      <c r="CO96" s="30"/>
      <c r="CP96" s="30"/>
      <c r="CQ96" s="30"/>
      <c r="CR96" s="30"/>
      <c r="CS96" s="30"/>
      <c r="CT96" s="30"/>
      <c r="CU96" s="30"/>
      <c r="CV96" s="30"/>
      <c r="CW96" s="30"/>
    </row>
    <row r="97" customFormat="false" ht="12" hidden="false" customHeight="true" outlineLevel="0" collapsed="false">
      <c r="A97" s="75"/>
      <c r="B97" s="50" t="str">
        <f aca="false">IF(MOD(ROW(),3)=2,((ROW()+1)/3)-1,"")</f>
        <v/>
      </c>
      <c r="C97" s="51" t="str">
        <f aca="false">CONCATENATE(B98,"B")</f>
        <v>32B</v>
      </c>
      <c r="D97" s="52"/>
      <c r="E97" s="81"/>
      <c r="F97" s="54"/>
      <c r="G97" s="55" t="str">
        <f aca="false">IF(ISBLANK(F97),"",IF(F97=0,$CE$2,CF97))</f>
        <v/>
      </c>
      <c r="H97" s="54"/>
      <c r="I97" s="55" t="str">
        <f aca="false">IF(ISBLANK(H97),"",IF(H97=0,$BY$2,BZ97))</f>
        <v/>
      </c>
      <c r="J97" s="54"/>
      <c r="K97" s="55" t="str">
        <f aca="false">IF(ISBLANK(J97),"",IF(J97=0,$CJ$2,CH97))</f>
        <v/>
      </c>
      <c r="L97" s="54"/>
      <c r="M97" s="55" t="str">
        <f aca="false">IF(ISNUMBER(L97),VLOOKUP(L97,AL:AM,2,0),"")</f>
        <v/>
      </c>
      <c r="N97" s="82"/>
      <c r="O97" s="83"/>
      <c r="P97" s="87"/>
      <c r="Q97" s="60"/>
      <c r="R97" s="55" t="str">
        <f aca="false">IF(ISNUMBER(G97),IF(ISNUMBER(K97),IF(ISNUMBER(M97),SUM(G97,I97,K97,M97),""),""),"")</f>
        <v/>
      </c>
      <c r="S97" s="61" t="str">
        <f aca="false">IF(ISNUMBER(R97),VLOOKUP(AA97,AB:AC,2,0),"")</f>
        <v/>
      </c>
      <c r="T97" s="24"/>
      <c r="U97" s="12"/>
      <c r="V97" s="12"/>
      <c r="W97" s="25" t="str">
        <f aca="false">G97</f>
        <v/>
      </c>
      <c r="X97" s="64" t="str">
        <f aca="false">K97</f>
        <v/>
      </c>
      <c r="Y97" s="65" t="str">
        <f aca="false">M97</f>
        <v/>
      </c>
      <c r="Z97" s="66" t="str">
        <f aca="false">I97</f>
        <v/>
      </c>
      <c r="AA97" s="16" t="str">
        <f aca="false">IF(ISNUMBER(R97),CONCATENATE(R97+100,W97+100,Z97+100,X97+100,Y97+100)+0,"")</f>
        <v/>
      </c>
      <c r="AB97" s="16" t="str">
        <f aca="false">IF(ISNUMBER(SMALL(AA:AA,ROW()-2)),SMALL(AA:AA,ROW()-2),"")</f>
        <v/>
      </c>
      <c r="AC97" s="10" t="n">
        <f aca="false">IF(AB96&lt;&gt;AB97,AC96+1,AC96)</f>
        <v>90</v>
      </c>
      <c r="AF97" s="10" t="str">
        <f aca="false">IF(ISNUMBER(LARGE(F:F,ROW()-2)),LARGE(F:F,ROW()-2),"")</f>
        <v/>
      </c>
      <c r="AG97" s="10" t="n">
        <f aca="false">IF(AF96&lt;&gt;AF97,AG96+1,AG96)</f>
        <v>16</v>
      </c>
      <c r="AI97" s="10" t="str">
        <f aca="false">IF(ISNUMBER(SMALL(J:J,ROW()-2)),SMALL(J:J,ROW()-2),"")</f>
        <v/>
      </c>
      <c r="AJ97" s="10" t="n">
        <f aca="false">IF(AI96&lt;&gt;AI97,AJ96+1,AJ96)</f>
        <v>8</v>
      </c>
      <c r="AL97" s="10" t="str">
        <f aca="false">IF(ISNUMBER(SMALL(L:L,ROW()-2)),SMALL(L:L,ROW()-2),"")</f>
        <v/>
      </c>
      <c r="AM97" s="10" t="n">
        <f aca="false">IF(AL96&lt;&gt;AL97,AM96+1,AM96)</f>
        <v>23</v>
      </c>
      <c r="AO97" s="10" t="str">
        <f aca="false">IF(ISNUMBER(LARGE(N:N,ROW()-2)),LARGE(N:N,ROW()-2),"")</f>
        <v/>
      </c>
      <c r="AP97" s="10" t="n">
        <f aca="false">IF(AO96&lt;&gt;AO97,AP96+1,AP96)</f>
        <v>12</v>
      </c>
      <c r="AR97" s="10" t="str">
        <f aca="false">IF(ISNUMBER(SMALL(#REF!,ROW()-2)),SMALL(#REF!,ROW()-2),"")</f>
        <v/>
      </c>
      <c r="AS97" s="10" t="n">
        <f aca="false">IF(AR96&lt;&gt;AR97,AS96+1,AS96)</f>
        <v>1</v>
      </c>
      <c r="AU97" s="67"/>
      <c r="AV97" s="13" t="str">
        <f aca="false">IF(ISNUMBER(LARGE(AU:AU,ROW()-2)),LARGE(AU:AU,ROW()-2),"")</f>
        <v/>
      </c>
      <c r="AX97" s="68"/>
      <c r="AY97" s="69"/>
      <c r="AZ97" s="68"/>
      <c r="BA97" s="10" t="str">
        <f aca="false">IF(ISNUMBER(SMALL(P:P,ROW()-2)),SMALL(P:P,ROW()-2),"")</f>
        <v/>
      </c>
      <c r="BB97" s="10" t="n">
        <f aca="false">IF(BA96&lt;&gt;BA97,BB96+1,BB96)</f>
        <v>28</v>
      </c>
      <c r="BC97" s="68"/>
      <c r="BE97" s="10" t="str">
        <f aca="false">IF(ISNUMBER(SMALL(R:R,ROW()-2)),SMALL(R:R,ROW()-2),"")</f>
        <v/>
      </c>
      <c r="BF97" s="10" t="n">
        <f aca="false">IF(BE96&lt;&gt;BE97,BF96+1,BF96)</f>
        <v>32</v>
      </c>
      <c r="BI97" s="68"/>
      <c r="BJ97" s="85"/>
      <c r="BK97" s="71"/>
      <c r="BL97" s="72"/>
      <c r="BM97" s="72"/>
      <c r="BN97" s="72"/>
      <c r="BO97" s="72"/>
      <c r="BP97" s="72"/>
      <c r="BQ97" s="73"/>
      <c r="BR97" s="73"/>
      <c r="BS97" s="16" t="str">
        <f aca="false">IF(ISNUMBER(SMALL(BQ:BQ,ROW()-2)),SMALL(BQ:BQ,ROW()-2),"")</f>
        <v/>
      </c>
      <c r="BT97" s="10" t="n">
        <f aca="false">IF(BS96&lt;&gt;BS97,BT96+1,BT96)</f>
        <v>32</v>
      </c>
      <c r="BW97" s="10" t="str">
        <f aca="false">IF(ISNUMBER(LARGE(H:H,ROW()-2)),LARGE(H:H,ROW()-2),"")</f>
        <v/>
      </c>
      <c r="BX97" s="10" t="n">
        <f aca="false">IF(BW96&lt;&gt;BW97,BX96+1,BX96)</f>
        <v>10</v>
      </c>
      <c r="BZ97" s="12" t="n">
        <f aca="false">VLOOKUP(H97,BW:BX,2,0)</f>
        <v>10</v>
      </c>
      <c r="CD97" s="12"/>
      <c r="CE97" s="12"/>
      <c r="CF97" s="12" t="n">
        <f aca="false">VLOOKUP(F97,AF:AG,2,0)</f>
        <v>16</v>
      </c>
      <c r="CG97" s="86"/>
      <c r="CH97" s="44" t="str">
        <f aca="false">IF(ISNUMBER(J97),VLOOKUP(J97,AI:AJ,2,0),"")</f>
        <v/>
      </c>
      <c r="CI97" s="12"/>
      <c r="CJ97" s="12"/>
      <c r="CK97" s="12"/>
      <c r="CL97" s="30"/>
      <c r="CM97" s="30"/>
      <c r="CN97" s="30"/>
      <c r="CO97" s="30"/>
      <c r="CP97" s="30"/>
      <c r="CQ97" s="30"/>
      <c r="CR97" s="30"/>
      <c r="CS97" s="30"/>
      <c r="CT97" s="30"/>
      <c r="CU97" s="30"/>
      <c r="CV97" s="30"/>
      <c r="CW97" s="30"/>
    </row>
    <row r="98" customFormat="false" ht="12" hidden="false" customHeight="true" outlineLevel="0" collapsed="false">
      <c r="A98" s="75"/>
      <c r="B98" s="50" t="n">
        <f aca="false">IF(MOD(ROW(),3)=2,((ROW()+1)/3)-1,"")</f>
        <v>32</v>
      </c>
      <c r="C98" s="51" t="str">
        <f aca="false">CONCATENATE(B98,"C")</f>
        <v>32C</v>
      </c>
      <c r="D98" s="52"/>
      <c r="E98" s="81"/>
      <c r="F98" s="54"/>
      <c r="G98" s="55" t="str">
        <f aca="false">IF(ISBLANK(F98),"",IF(F98=0,$CE$2,CF98))</f>
        <v/>
      </c>
      <c r="H98" s="54"/>
      <c r="I98" s="55" t="str">
        <f aca="false">IF(ISBLANK(H98),"",IF(H98=0,$BY$2,BZ98))</f>
        <v/>
      </c>
      <c r="J98" s="54"/>
      <c r="K98" s="55" t="str">
        <f aca="false">IF(ISBLANK(J98),"",IF(J98=0,$CJ$2,CH98))</f>
        <v/>
      </c>
      <c r="L98" s="54"/>
      <c r="M98" s="55" t="str">
        <f aca="false">IF(ISNUMBER(L98),VLOOKUP(L98,AL:AM,2,0),"")</f>
        <v/>
      </c>
      <c r="N98" s="82"/>
      <c r="O98" s="83"/>
      <c r="P98" s="87"/>
      <c r="Q98" s="60"/>
      <c r="R98" s="55" t="str">
        <f aca="false">IF(ISNUMBER(G98),IF(ISNUMBER(K98),IF(ISNUMBER(M98),SUM(G98,I98,K98,M98),""),""),"")</f>
        <v/>
      </c>
      <c r="S98" s="61" t="str">
        <f aca="false">IF(ISNUMBER(R98),VLOOKUP(AA98,AB:AC,2,0),"")</f>
        <v/>
      </c>
      <c r="T98" s="24"/>
      <c r="U98" s="12"/>
      <c r="V98" s="12"/>
      <c r="W98" s="25" t="str">
        <f aca="false">G98</f>
        <v/>
      </c>
      <c r="X98" s="64" t="str">
        <f aca="false">K98</f>
        <v/>
      </c>
      <c r="Y98" s="65" t="str">
        <f aca="false">M98</f>
        <v/>
      </c>
      <c r="Z98" s="66" t="str">
        <f aca="false">I98</f>
        <v/>
      </c>
      <c r="AA98" s="16" t="str">
        <f aca="false">IF(ISNUMBER(R98),CONCATENATE(R98+100,W98+100,Z98+100,X98+100,Y98+100)+0,"")</f>
        <v/>
      </c>
      <c r="AB98" s="16" t="str">
        <f aca="false">IF(ISNUMBER(SMALL(AA:AA,ROW()-2)),SMALL(AA:AA,ROW()-2),"")</f>
        <v/>
      </c>
      <c r="AC98" s="10" t="n">
        <f aca="false">IF(AB97&lt;&gt;AB98,AC97+1,AC97)</f>
        <v>90</v>
      </c>
      <c r="AF98" s="10" t="str">
        <f aca="false">IF(ISNUMBER(LARGE(F:F,ROW()-2)),LARGE(F:F,ROW()-2),"")</f>
        <v/>
      </c>
      <c r="AG98" s="10" t="n">
        <f aca="false">IF(AF97&lt;&gt;AF98,AG97+1,AG97)</f>
        <v>16</v>
      </c>
      <c r="AI98" s="10" t="str">
        <f aca="false">IF(ISNUMBER(SMALL(J:J,ROW()-2)),SMALL(J:J,ROW()-2),"")</f>
        <v/>
      </c>
      <c r="AJ98" s="10" t="n">
        <f aca="false">IF(AI97&lt;&gt;AI98,AJ97+1,AJ97)</f>
        <v>8</v>
      </c>
      <c r="AL98" s="10" t="str">
        <f aca="false">IF(ISNUMBER(SMALL(L:L,ROW()-2)),SMALL(L:L,ROW()-2),"")</f>
        <v/>
      </c>
      <c r="AM98" s="10" t="n">
        <f aca="false">IF(AL97&lt;&gt;AL98,AM97+1,AM97)</f>
        <v>23</v>
      </c>
      <c r="AO98" s="10" t="str">
        <f aca="false">IF(ISNUMBER(LARGE(N:N,ROW()-2)),LARGE(N:N,ROW()-2),"")</f>
        <v/>
      </c>
      <c r="AP98" s="10" t="n">
        <f aca="false">IF(AO97&lt;&gt;AO98,AP97+1,AP97)</f>
        <v>12</v>
      </c>
      <c r="AR98" s="10" t="str">
        <f aca="false">IF(ISNUMBER(SMALL(#REF!,ROW()-2)),SMALL(#REF!,ROW()-2),"")</f>
        <v/>
      </c>
      <c r="AS98" s="10" t="n">
        <f aca="false">IF(AR97&lt;&gt;AR98,AS97+1,AS97)</f>
        <v>1</v>
      </c>
      <c r="AU98" s="67"/>
      <c r="AV98" s="13" t="str">
        <f aca="false">IF(ISNUMBER(LARGE(AU:AU,ROW()-2)),LARGE(AU:AU,ROW()-2),"")</f>
        <v/>
      </c>
      <c r="AX98" s="68"/>
      <c r="AY98" s="69"/>
      <c r="AZ98" s="68"/>
      <c r="BA98" s="10" t="str">
        <f aca="false">IF(ISNUMBER(SMALL(P:P,ROW()-2)),SMALL(P:P,ROW()-2),"")</f>
        <v/>
      </c>
      <c r="BB98" s="10" t="n">
        <f aca="false">IF(BA97&lt;&gt;BA98,BB97+1,BB97)</f>
        <v>28</v>
      </c>
      <c r="BC98" s="68"/>
      <c r="BE98" s="10" t="str">
        <f aca="false">IF(ISNUMBER(SMALL(R:R,ROW()-2)),SMALL(R:R,ROW()-2),"")</f>
        <v/>
      </c>
      <c r="BF98" s="10" t="n">
        <f aca="false">IF(BE97&lt;&gt;BE98,BF97+1,BF97)</f>
        <v>32</v>
      </c>
      <c r="BI98" s="68"/>
      <c r="BJ98" s="85"/>
      <c r="BK98" s="71"/>
      <c r="BL98" s="72"/>
      <c r="BM98" s="72"/>
      <c r="BN98" s="72"/>
      <c r="BO98" s="72"/>
      <c r="BP98" s="72"/>
      <c r="BQ98" s="73"/>
      <c r="BR98" s="73"/>
      <c r="BS98" s="16" t="str">
        <f aca="false">IF(ISNUMBER(SMALL(BQ:BQ,ROW()-2)),SMALL(BQ:BQ,ROW()-2),"")</f>
        <v/>
      </c>
      <c r="BT98" s="10" t="n">
        <f aca="false">IF(BS97&lt;&gt;BS98,BT97+1,BT97)</f>
        <v>32</v>
      </c>
      <c r="BW98" s="10" t="str">
        <f aca="false">IF(ISNUMBER(LARGE(H:H,ROW()-2)),LARGE(H:H,ROW()-2),"")</f>
        <v/>
      </c>
      <c r="BX98" s="10" t="n">
        <f aca="false">IF(BW97&lt;&gt;BW98,BX97+1,BX97)</f>
        <v>10</v>
      </c>
      <c r="BZ98" s="12" t="n">
        <f aca="false">VLOOKUP(H98,BW:BX,2,0)</f>
        <v>10</v>
      </c>
      <c r="CD98" s="12"/>
      <c r="CE98" s="12"/>
      <c r="CF98" s="12" t="n">
        <f aca="false">VLOOKUP(F98,AF:AG,2,0)</f>
        <v>16</v>
      </c>
      <c r="CG98" s="86"/>
      <c r="CH98" s="44" t="str">
        <f aca="false">IF(ISNUMBER(J98),VLOOKUP(J98,AI:AJ,2,0),"")</f>
        <v/>
      </c>
      <c r="CI98" s="12"/>
      <c r="CJ98" s="12"/>
      <c r="CK98" s="12"/>
      <c r="CL98" s="30"/>
      <c r="CM98" s="30"/>
      <c r="CN98" s="30"/>
      <c r="CO98" s="30"/>
      <c r="CP98" s="30"/>
      <c r="CQ98" s="30"/>
      <c r="CR98" s="30"/>
      <c r="CS98" s="30"/>
      <c r="CT98" s="30"/>
      <c r="CU98" s="30"/>
      <c r="CV98" s="30"/>
      <c r="CW98" s="30"/>
    </row>
    <row r="99" customFormat="false" ht="12" hidden="false" customHeight="true" outlineLevel="0" collapsed="false">
      <c r="A99" s="75"/>
      <c r="B99" s="50" t="str">
        <f aca="false">IF(MOD(ROW(),3)=2,((ROW()+1)/3)-1,"")</f>
        <v/>
      </c>
      <c r="C99" s="51" t="str">
        <f aca="false">CONCATENATE(B101,"A")</f>
        <v>33A</v>
      </c>
      <c r="D99" s="52"/>
      <c r="E99" s="81"/>
      <c r="F99" s="54"/>
      <c r="G99" s="55" t="str">
        <f aca="false">IF(ISBLANK(F99),"",IF(F99=0,$CE$2,CF99))</f>
        <v/>
      </c>
      <c r="H99" s="54"/>
      <c r="I99" s="55" t="str">
        <f aca="false">IF(ISBLANK(H99),"",IF(H99=0,$BY$2,BZ99))</f>
        <v/>
      </c>
      <c r="J99" s="54"/>
      <c r="K99" s="55" t="str">
        <f aca="false">IF(ISBLANK(J99),"",IF(J99=0,$CJ$2,CH99))</f>
        <v/>
      </c>
      <c r="L99" s="54"/>
      <c r="M99" s="56" t="str">
        <f aca="false">IF(ISNUMBER(L99),VLOOKUP(L99,AL:AM,2,0),"")</f>
        <v/>
      </c>
      <c r="N99" s="82"/>
      <c r="O99" s="87" t="str">
        <f aca="false">IF(ISBLANK(N99),"",IF(N99=0,$CF$2,CG99))</f>
        <v/>
      </c>
      <c r="P99" s="87" t="str">
        <f aca="false">IF(ISNUMBER(O99),IF(ISNUMBER(O99),IF(ISNUMBER(O99),O99+G99+G100+G101+I99+I100+I101+K99+K100+K101+M99+M100+M101,""),""),"")</f>
        <v/>
      </c>
      <c r="Q99" s="60" t="str">
        <f aca="false">IF(ISNUMBER(P99),VLOOKUP(BQ99,BS:BT,2,0),"")</f>
        <v/>
      </c>
      <c r="R99" s="55" t="str">
        <f aca="false">IF(ISNUMBER(G99),IF(ISNUMBER(K99),IF(ISNUMBER(M99),SUM(G99,I99,K99,M99),""),""),"")</f>
        <v/>
      </c>
      <c r="S99" s="61" t="str">
        <f aca="false">IF(ISNUMBER(R99),VLOOKUP(AA99,AB:AC,2,0),"")</f>
        <v/>
      </c>
      <c r="T99" s="24"/>
      <c r="U99" s="12"/>
      <c r="V99" s="12"/>
      <c r="W99" s="25" t="str">
        <f aca="false">G99</f>
        <v/>
      </c>
      <c r="X99" s="64" t="str">
        <f aca="false">K99</f>
        <v/>
      </c>
      <c r="Y99" s="65" t="str">
        <f aca="false">M99</f>
        <v/>
      </c>
      <c r="Z99" s="66" t="str">
        <f aca="false">I99</f>
        <v/>
      </c>
      <c r="AA99" s="16" t="str">
        <f aca="false">IF(ISNUMBER(R99),CONCATENATE(R99+100,W99+100,Z99+100,X99+100,Y99+100)+0,"")</f>
        <v/>
      </c>
      <c r="AB99" s="16" t="str">
        <f aca="false">IF(ISNUMBER(SMALL(AA:AA,ROW()-2)),SMALL(AA:AA,ROW()-2),"")</f>
        <v/>
      </c>
      <c r="AC99" s="10" t="n">
        <f aca="false">IF(AB98&lt;&gt;AB99,AC98+1,AC98)</f>
        <v>90</v>
      </c>
      <c r="AF99" s="10" t="str">
        <f aca="false">IF(ISNUMBER(LARGE(F:F,ROW()-2)),LARGE(F:F,ROW()-2),"")</f>
        <v/>
      </c>
      <c r="AG99" s="10" t="n">
        <f aca="false">IF(AF98&lt;&gt;AF99,AG98+1,AG98)</f>
        <v>16</v>
      </c>
      <c r="AI99" s="10" t="str">
        <f aca="false">IF(ISNUMBER(SMALL(J:J,ROW()-2)),SMALL(J:J,ROW()-2),"")</f>
        <v/>
      </c>
      <c r="AJ99" s="10" t="n">
        <f aca="false">IF(AI98&lt;&gt;AI99,AJ98+1,AJ98)</f>
        <v>8</v>
      </c>
      <c r="AL99" s="10" t="str">
        <f aca="false">IF(ISNUMBER(SMALL(L:L,ROW()-2)),SMALL(L:L,ROW()-2),"")</f>
        <v/>
      </c>
      <c r="AM99" s="10" t="n">
        <f aca="false">IF(AL98&lt;&gt;AL99,AM98+1,AM98)</f>
        <v>23</v>
      </c>
      <c r="AO99" s="10" t="str">
        <f aca="false">IF(ISNUMBER(LARGE(N:N,ROW()-2)),LARGE(N:N,ROW()-2),"")</f>
        <v/>
      </c>
      <c r="AP99" s="10" t="n">
        <f aca="false">IF(AO98&lt;&gt;AO99,AP98+1,AP98)</f>
        <v>12</v>
      </c>
      <c r="AR99" s="10" t="str">
        <f aca="false">IF(ISNUMBER(SMALL(#REF!,ROW()-2)),SMALL(#REF!,ROW()-2),"")</f>
        <v/>
      </c>
      <c r="AS99" s="10" t="n">
        <f aca="false">IF(AR98&lt;&gt;AR99,AS98+1,AS98)</f>
        <v>1</v>
      </c>
      <c r="AU99" s="67" t="e">
        <f aca="false">IF(#REF!,#REF!+0,)</f>
        <v>#REF!</v>
      </c>
      <c r="AV99" s="13" t="str">
        <f aca="false">IF(ISNUMBER(LARGE(AU:AU,ROW()-2)),LARGE(AU:AU,ROW()-2),"")</f>
        <v/>
      </c>
      <c r="AX99" s="68" t="str">
        <f aca="false">IF(ISNUMBER(AU99),VLOOKUP(AU99,AV:AW,2,0),"")</f>
        <v/>
      </c>
      <c r="AY99" s="69"/>
      <c r="AZ99" s="68" t="str">
        <f aca="false">P99</f>
        <v/>
      </c>
      <c r="BA99" s="10" t="str">
        <f aca="false">IF(ISNUMBER(SMALL(P:P,ROW()-2)),SMALL(P:P,ROW()-2),"")</f>
        <v/>
      </c>
      <c r="BB99" s="10" t="n">
        <f aca="false">IF(BA98&lt;&gt;BA99,BB98+1,BB98)</f>
        <v>28</v>
      </c>
      <c r="BC99" s="68" t="str">
        <f aca="false">IF(ISNUMBER(AZ99),VLOOKUP(AZ99,BA:BB,2,0),"")</f>
        <v/>
      </c>
      <c r="BE99" s="10" t="str">
        <f aca="false">IF(ISNUMBER(SMALL(R:R,ROW()-2)),SMALL(R:R,ROW()-2),"")</f>
        <v/>
      </c>
      <c r="BF99" s="10" t="n">
        <f aca="false">IF(BE98&lt;&gt;BE99,BF98+1,BF98)</f>
        <v>32</v>
      </c>
      <c r="BI99" s="68" t="str">
        <f aca="false">P99</f>
        <v/>
      </c>
      <c r="BJ99" s="85" t="n">
        <f aca="false">SUM(G99,G100,G101)</f>
        <v>0</v>
      </c>
      <c r="BK99" s="71" t="n">
        <f aca="false">SUM(I99,I100,I101)</f>
        <v>0</v>
      </c>
      <c r="BL99" s="72" t="n">
        <f aca="false">SUM(M99,M100,M101)</f>
        <v>0</v>
      </c>
      <c r="BM99" s="72" t="str">
        <f aca="false">O99</f>
        <v/>
      </c>
      <c r="BN99" s="72" t="e">
        <f aca="false">#REF!</f>
        <v>#REF!</v>
      </c>
      <c r="BO99" s="72" t="n">
        <f aca="false">SUM(K99,K100,K101)</f>
        <v>0</v>
      </c>
      <c r="BP99" s="72" t="e">
        <f aca="false">#REF!</f>
        <v>#REF!</v>
      </c>
      <c r="BQ99" s="73" t="str">
        <f aca="false">IF(ISNUMBER(P99),CONCATENATE(BI99+100,BJ99+100,BK99+100,BO99+100,BL99+100,BM99+100)+0,"")</f>
        <v/>
      </c>
      <c r="BR99" s="73" t="str">
        <f aca="false">IF(ISNUMBER(SMALL(BQ:BQ,ROW()-2)),SMALL(BQ:BQ,ROW()-2),"")</f>
        <v/>
      </c>
      <c r="BS99" s="16" t="str">
        <f aca="false">IF(ISNUMBER(SMALL(BQ:BQ,ROW()-2)),SMALL(BQ:BQ,ROW()-2),"")</f>
        <v/>
      </c>
      <c r="BT99" s="10" t="n">
        <f aca="false">IF(BS98&lt;&gt;BS99,BT98+1,BT98)</f>
        <v>32</v>
      </c>
      <c r="BW99" s="10" t="str">
        <f aca="false">IF(ISNUMBER(LARGE(H:H,ROW()-2)),LARGE(H:H,ROW()-2),"")</f>
        <v/>
      </c>
      <c r="BX99" s="10" t="n">
        <f aca="false">IF(BW98&lt;&gt;BW99,BX98+1,BX98)</f>
        <v>10</v>
      </c>
      <c r="BZ99" s="12" t="n">
        <f aca="false">VLOOKUP(H99,BW:BX,2,0)</f>
        <v>10</v>
      </c>
      <c r="CD99" s="12"/>
      <c r="CE99" s="12"/>
      <c r="CF99" s="12" t="n">
        <f aca="false">VLOOKUP(F99,AF:AG,2,0)</f>
        <v>16</v>
      </c>
      <c r="CG99" s="74" t="str">
        <f aca="false">VLOOKUP(N99,AO:AP,2,0)</f>
        <v> </v>
      </c>
      <c r="CH99" s="44" t="str">
        <f aca="false">IF(ISNUMBER(J99),VLOOKUP(J99,AI:AJ,2,0),"")</f>
        <v/>
      </c>
      <c r="CI99" s="12"/>
      <c r="CJ99" s="12"/>
      <c r="CK99" s="12"/>
      <c r="CL99" s="30"/>
      <c r="CM99" s="30"/>
      <c r="CN99" s="30"/>
      <c r="CO99" s="30"/>
      <c r="CP99" s="30"/>
      <c r="CQ99" s="30"/>
      <c r="CR99" s="30"/>
      <c r="CS99" s="30"/>
      <c r="CT99" s="30"/>
      <c r="CU99" s="30"/>
      <c r="CV99" s="30"/>
      <c r="CW99" s="30"/>
    </row>
    <row r="100" customFormat="false" ht="12" hidden="false" customHeight="true" outlineLevel="0" collapsed="false">
      <c r="A100" s="75"/>
      <c r="B100" s="50" t="str">
        <f aca="false">IF(MOD(ROW(),3)=2,((ROW()+1)/3)-1,"")</f>
        <v/>
      </c>
      <c r="C100" s="51" t="str">
        <f aca="false">CONCATENATE(B101,"B")</f>
        <v>33B</v>
      </c>
      <c r="D100" s="52"/>
      <c r="E100" s="81"/>
      <c r="F100" s="54"/>
      <c r="G100" s="55" t="str">
        <f aca="false">IF(ISBLANK(F100),"",IF(F100=0,$CE$2,CF100))</f>
        <v/>
      </c>
      <c r="H100" s="54"/>
      <c r="I100" s="55" t="str">
        <f aca="false">IF(ISBLANK(H100),"",IF(H100=0,$BY$2,BZ100))</f>
        <v/>
      </c>
      <c r="J100" s="54"/>
      <c r="K100" s="55" t="str">
        <f aca="false">IF(ISBLANK(J100),"",IF(J100=0,$CJ$2,CH100))</f>
        <v/>
      </c>
      <c r="L100" s="54"/>
      <c r="M100" s="55" t="str">
        <f aca="false">IF(ISNUMBER(L100),VLOOKUP(L100,AL:AM,2,0),"")</f>
        <v/>
      </c>
      <c r="N100" s="82"/>
      <c r="O100" s="87"/>
      <c r="P100" s="87"/>
      <c r="Q100" s="60"/>
      <c r="R100" s="55" t="str">
        <f aca="false">IF(ISNUMBER(G100),IF(ISNUMBER(K100),IF(ISNUMBER(M100),SUM(G100,I100,K100,M100),""),""),"")</f>
        <v/>
      </c>
      <c r="S100" s="61" t="str">
        <f aca="false">IF(ISNUMBER(R100),VLOOKUP(AA100,AB:AC,2,0),"")</f>
        <v/>
      </c>
      <c r="T100" s="24"/>
      <c r="U100" s="12"/>
      <c r="V100" s="12"/>
      <c r="W100" s="25" t="str">
        <f aca="false">G100</f>
        <v/>
      </c>
      <c r="X100" s="64" t="str">
        <f aca="false">K100</f>
        <v/>
      </c>
      <c r="Y100" s="65" t="str">
        <f aca="false">M100</f>
        <v/>
      </c>
      <c r="Z100" s="66" t="str">
        <f aca="false">I100</f>
        <v/>
      </c>
      <c r="AA100" s="16" t="str">
        <f aca="false">IF(ISNUMBER(R100),CONCATENATE(R100+100,W100+100,Z100+100,X100+100,Y100+100)+0,"")</f>
        <v/>
      </c>
      <c r="AB100" s="16" t="str">
        <f aca="false">IF(ISNUMBER(SMALL(AA:AA,ROW()-2)),SMALL(AA:AA,ROW()-2),"")</f>
        <v/>
      </c>
      <c r="AC100" s="10" t="n">
        <f aca="false">IF(AB99&lt;&gt;AB100,AC99+1,AC99)</f>
        <v>90</v>
      </c>
      <c r="AF100" s="10" t="str">
        <f aca="false">IF(ISNUMBER(LARGE(F:F,ROW()-2)),LARGE(F:F,ROW()-2),"")</f>
        <v/>
      </c>
      <c r="AG100" s="10" t="n">
        <f aca="false">IF(AF99&lt;&gt;AF100,AG99+1,AG99)</f>
        <v>16</v>
      </c>
      <c r="AI100" s="10" t="str">
        <f aca="false">IF(ISNUMBER(SMALL(J:J,ROW()-2)),SMALL(J:J,ROW()-2),"")</f>
        <v/>
      </c>
      <c r="AJ100" s="10" t="n">
        <f aca="false">IF(AI99&lt;&gt;AI100,AJ99+1,AJ99)</f>
        <v>8</v>
      </c>
      <c r="AL100" s="10" t="str">
        <f aca="false">IF(ISNUMBER(SMALL(L:L,ROW()-2)),SMALL(L:L,ROW()-2),"")</f>
        <v/>
      </c>
      <c r="AM100" s="10" t="n">
        <f aca="false">IF(AL99&lt;&gt;AL100,AM99+1,AM99)</f>
        <v>23</v>
      </c>
      <c r="AO100" s="10" t="str">
        <f aca="false">IF(ISNUMBER(LARGE(N:N,ROW()-2)),LARGE(N:N,ROW()-2),"")</f>
        <v/>
      </c>
      <c r="AP100" s="10" t="n">
        <f aca="false">IF(AO99&lt;&gt;AO100,AP99+1,AP99)</f>
        <v>12</v>
      </c>
      <c r="AR100" s="10" t="str">
        <f aca="false">IF(ISNUMBER(SMALL(#REF!,ROW()-2)),SMALL(#REF!,ROW()-2),"")</f>
        <v/>
      </c>
      <c r="AS100" s="10" t="n">
        <f aca="false">IF(AR99&lt;&gt;AR100,AS99+1,AS99)</f>
        <v>1</v>
      </c>
      <c r="AU100" s="67"/>
      <c r="AV100" s="13" t="str">
        <f aca="false">IF(ISNUMBER(LARGE(AU:AU,ROW()-2)),LARGE(AU:AU,ROW()-2),"")</f>
        <v/>
      </c>
      <c r="AX100" s="68"/>
      <c r="AY100" s="69"/>
      <c r="AZ100" s="68"/>
      <c r="BA100" s="10" t="str">
        <f aca="false">IF(ISNUMBER(SMALL(P:P,ROW()-2)),SMALL(P:P,ROW()-2),"")</f>
        <v/>
      </c>
      <c r="BB100" s="10" t="n">
        <f aca="false">IF(BA99&lt;&gt;BA100,BB99+1,BB99)</f>
        <v>28</v>
      </c>
      <c r="BC100" s="68"/>
      <c r="BE100" s="10" t="str">
        <f aca="false">IF(ISNUMBER(SMALL(R:R,ROW()-2)),SMALL(R:R,ROW()-2),"")</f>
        <v/>
      </c>
      <c r="BF100" s="10" t="n">
        <f aca="false">IF(BE99&lt;&gt;BE100,BF99+1,BF99)</f>
        <v>32</v>
      </c>
      <c r="BI100" s="68"/>
      <c r="BJ100" s="85"/>
      <c r="BK100" s="71"/>
      <c r="BL100" s="72"/>
      <c r="BM100" s="72"/>
      <c r="BN100" s="72"/>
      <c r="BO100" s="72"/>
      <c r="BP100" s="72"/>
      <c r="BQ100" s="73"/>
      <c r="BR100" s="73"/>
      <c r="BS100" s="16" t="str">
        <f aca="false">IF(ISNUMBER(SMALL(BQ:BQ,ROW()-2)),SMALL(BQ:BQ,ROW()-2),"")</f>
        <v/>
      </c>
      <c r="BT100" s="10" t="n">
        <f aca="false">IF(BS99&lt;&gt;BS100,BT99+1,BT99)</f>
        <v>32</v>
      </c>
      <c r="BW100" s="10" t="str">
        <f aca="false">IF(ISNUMBER(LARGE(H:H,ROW()-2)),LARGE(H:H,ROW()-2),"")</f>
        <v/>
      </c>
      <c r="BX100" s="10" t="n">
        <f aca="false">IF(BW99&lt;&gt;BW100,BX99+1,BX99)</f>
        <v>10</v>
      </c>
      <c r="BZ100" s="12" t="n">
        <f aca="false">VLOOKUP(H100,BW:BX,2,0)</f>
        <v>10</v>
      </c>
      <c r="CD100" s="12"/>
      <c r="CE100" s="12"/>
      <c r="CF100" s="12" t="n">
        <f aca="false">VLOOKUP(F100,AF:AG,2,0)</f>
        <v>16</v>
      </c>
      <c r="CG100" s="74"/>
      <c r="CH100" s="44" t="str">
        <f aca="false">IF(ISNUMBER(J100),VLOOKUP(J100,AI:AJ,2,0),"")</f>
        <v/>
      </c>
      <c r="CI100" s="12"/>
      <c r="CJ100" s="12"/>
      <c r="CK100" s="12"/>
      <c r="CL100" s="30"/>
      <c r="CM100" s="30"/>
      <c r="CN100" s="30"/>
      <c r="CO100" s="30"/>
      <c r="CP100" s="30"/>
      <c r="CQ100" s="30"/>
      <c r="CR100" s="30"/>
      <c r="CS100" s="30"/>
      <c r="CT100" s="30"/>
      <c r="CU100" s="30"/>
      <c r="CV100" s="30"/>
      <c r="CW100" s="30"/>
    </row>
    <row r="101" customFormat="false" ht="12" hidden="false" customHeight="true" outlineLevel="0" collapsed="false">
      <c r="A101" s="75"/>
      <c r="B101" s="50" t="n">
        <f aca="false">IF(MOD(ROW(),3)=2,((ROW()+1)/3)-1,"")</f>
        <v>33</v>
      </c>
      <c r="C101" s="51" t="str">
        <f aca="false">CONCATENATE(B101,"C")</f>
        <v>33C</v>
      </c>
      <c r="D101" s="52"/>
      <c r="E101" s="81"/>
      <c r="F101" s="54"/>
      <c r="G101" s="55" t="str">
        <f aca="false">IF(ISBLANK(F101),"",IF(F101=0,$CE$2,CF101))</f>
        <v/>
      </c>
      <c r="H101" s="54"/>
      <c r="I101" s="55" t="str">
        <f aca="false">IF(ISBLANK(H101),"",IF(H101=0,$BY$2,BZ101))</f>
        <v/>
      </c>
      <c r="J101" s="54"/>
      <c r="K101" s="55" t="str">
        <f aca="false">IF(ISBLANK(J101),"",IF(J101=0,$CJ$2,CH101))</f>
        <v/>
      </c>
      <c r="L101" s="54"/>
      <c r="M101" s="55" t="str">
        <f aca="false">IF(ISNUMBER(L101),VLOOKUP(L101,AL:AM,2,0),"")</f>
        <v/>
      </c>
      <c r="N101" s="82"/>
      <c r="O101" s="87"/>
      <c r="P101" s="87"/>
      <c r="Q101" s="60"/>
      <c r="R101" s="55" t="str">
        <f aca="false">IF(ISNUMBER(G101),IF(ISNUMBER(K101),IF(ISNUMBER(M101),SUM(G101,I101,K101,M101),""),""),"")</f>
        <v/>
      </c>
      <c r="S101" s="61" t="str">
        <f aca="false">IF(ISNUMBER(R101),VLOOKUP(AA101,AB:AC,2,0),"")</f>
        <v/>
      </c>
      <c r="T101" s="24"/>
      <c r="U101" s="12"/>
      <c r="V101" s="12"/>
      <c r="W101" s="25" t="str">
        <f aca="false">G101</f>
        <v/>
      </c>
      <c r="X101" s="64" t="str">
        <f aca="false">K101</f>
        <v/>
      </c>
      <c r="Y101" s="65" t="str">
        <f aca="false">M101</f>
        <v/>
      </c>
      <c r="Z101" s="66" t="str">
        <f aca="false">I101</f>
        <v/>
      </c>
      <c r="AA101" s="16" t="str">
        <f aca="false">IF(ISNUMBER(R101),CONCATENATE(R101+100,W101+100,Z101+100,X101+100,Y101+100)+0,"")</f>
        <v/>
      </c>
      <c r="AB101" s="16" t="str">
        <f aca="false">IF(ISNUMBER(SMALL(AA:AA,ROW()-2)),SMALL(AA:AA,ROW()-2),"")</f>
        <v/>
      </c>
      <c r="AC101" s="10" t="n">
        <f aca="false">IF(AB100&lt;&gt;AB101,AC100+1,AC100)</f>
        <v>90</v>
      </c>
      <c r="AF101" s="10" t="str">
        <f aca="false">IF(ISNUMBER(LARGE(F:F,ROW()-2)),LARGE(F:F,ROW()-2),"")</f>
        <v/>
      </c>
      <c r="AG101" s="10" t="n">
        <f aca="false">IF(AF100&lt;&gt;AF101,AG100+1,AG100)</f>
        <v>16</v>
      </c>
      <c r="AI101" s="10" t="str">
        <f aca="false">IF(ISNUMBER(SMALL(J:J,ROW()-2)),SMALL(J:J,ROW()-2),"")</f>
        <v/>
      </c>
      <c r="AJ101" s="10" t="n">
        <f aca="false">IF(AI100&lt;&gt;AI101,AJ100+1,AJ100)</f>
        <v>8</v>
      </c>
      <c r="AL101" s="10" t="str">
        <f aca="false">IF(ISNUMBER(SMALL(L:L,ROW()-2)),SMALL(L:L,ROW()-2),"")</f>
        <v/>
      </c>
      <c r="AM101" s="10" t="n">
        <f aca="false">IF(AL100&lt;&gt;AL101,AM100+1,AM100)</f>
        <v>23</v>
      </c>
      <c r="AO101" s="10" t="str">
        <f aca="false">IF(ISNUMBER(LARGE(N:N,ROW()-2)),LARGE(N:N,ROW()-2),"")</f>
        <v/>
      </c>
      <c r="AP101" s="10" t="n">
        <f aca="false">IF(AO100&lt;&gt;AO101,AP100+1,AP100)</f>
        <v>12</v>
      </c>
      <c r="AR101" s="10" t="str">
        <f aca="false">IF(ISNUMBER(SMALL(#REF!,ROW()-2)),SMALL(#REF!,ROW()-2),"")</f>
        <v/>
      </c>
      <c r="AS101" s="10" t="n">
        <f aca="false">IF(AR100&lt;&gt;AR101,AS100+1,AS100)</f>
        <v>1</v>
      </c>
      <c r="AU101" s="67"/>
      <c r="AV101" s="13" t="str">
        <f aca="false">IF(ISNUMBER(LARGE(AU:AU,ROW()-2)),LARGE(AU:AU,ROW()-2),"")</f>
        <v/>
      </c>
      <c r="AX101" s="68"/>
      <c r="AY101" s="69"/>
      <c r="AZ101" s="68"/>
      <c r="BA101" s="10" t="str">
        <f aca="false">IF(ISNUMBER(SMALL(P:P,ROW()-2)),SMALL(P:P,ROW()-2),"")</f>
        <v/>
      </c>
      <c r="BB101" s="10" t="n">
        <f aca="false">IF(BA100&lt;&gt;BA101,BB100+1,BB100)</f>
        <v>28</v>
      </c>
      <c r="BC101" s="68"/>
      <c r="BE101" s="10" t="str">
        <f aca="false">IF(ISNUMBER(SMALL(R:R,ROW()-2)),SMALL(R:R,ROW()-2),"")</f>
        <v/>
      </c>
      <c r="BF101" s="10" t="n">
        <f aca="false">IF(BE100&lt;&gt;BE101,BF100+1,BF100)</f>
        <v>32</v>
      </c>
      <c r="BI101" s="68"/>
      <c r="BJ101" s="85"/>
      <c r="BK101" s="71"/>
      <c r="BL101" s="72"/>
      <c r="BM101" s="72"/>
      <c r="BN101" s="72"/>
      <c r="BO101" s="72"/>
      <c r="BP101" s="72"/>
      <c r="BQ101" s="73"/>
      <c r="BR101" s="73"/>
      <c r="BS101" s="16" t="str">
        <f aca="false">IF(ISNUMBER(SMALL(BQ:BQ,ROW()-2)),SMALL(BQ:BQ,ROW()-2),"")</f>
        <v/>
      </c>
      <c r="BT101" s="10" t="n">
        <f aca="false">IF(BS100&lt;&gt;BS101,BT100+1,BT100)</f>
        <v>32</v>
      </c>
      <c r="BW101" s="10" t="str">
        <f aca="false">IF(ISNUMBER(LARGE(H:H,ROW()-2)),LARGE(H:H,ROW()-2),"")</f>
        <v/>
      </c>
      <c r="BX101" s="10" t="n">
        <f aca="false">IF(BW100&lt;&gt;BW101,BX100+1,BX100)</f>
        <v>10</v>
      </c>
      <c r="BZ101" s="12" t="n">
        <f aca="false">VLOOKUP(H101,BW:BX,2,0)</f>
        <v>10</v>
      </c>
      <c r="CD101" s="12"/>
      <c r="CE101" s="12"/>
      <c r="CF101" s="12" t="n">
        <f aca="false">VLOOKUP(F101,AF:AG,2,0)</f>
        <v>16</v>
      </c>
      <c r="CG101" s="74"/>
      <c r="CH101" s="44" t="str">
        <f aca="false">IF(ISNUMBER(J101),VLOOKUP(J101,AI:AJ,2,0),"")</f>
        <v/>
      </c>
      <c r="CI101" s="12"/>
      <c r="CJ101" s="12"/>
      <c r="CK101" s="12"/>
      <c r="CL101" s="30"/>
      <c r="CM101" s="30"/>
      <c r="CN101" s="30"/>
      <c r="CO101" s="30"/>
      <c r="CP101" s="30"/>
      <c r="CQ101" s="30"/>
      <c r="CR101" s="30"/>
      <c r="CS101" s="30"/>
      <c r="CT101" s="30"/>
      <c r="CU101" s="30"/>
      <c r="CV101" s="30"/>
      <c r="CW101" s="30"/>
    </row>
    <row r="102" customFormat="false" ht="12" hidden="false" customHeight="true" outlineLevel="0" collapsed="false">
      <c r="A102" s="75"/>
      <c r="B102" s="50" t="str">
        <f aca="false">IF(MOD(ROW(),3)=2,((ROW()+1)/3)-1,"")</f>
        <v/>
      </c>
      <c r="C102" s="51" t="str">
        <f aca="false">CONCATENATE(B104,"A")</f>
        <v>34A</v>
      </c>
      <c r="D102" s="52"/>
      <c r="E102" s="81"/>
      <c r="F102" s="54"/>
      <c r="G102" s="55" t="str">
        <f aca="false">IF(ISBLANK(F102),"",IF(F102=0,$CE$2,CF102))</f>
        <v/>
      </c>
      <c r="H102" s="54"/>
      <c r="I102" s="55" t="str">
        <f aca="false">IF(ISBLANK(H102),"",IF(H102=0,$BY$2,BZ102))</f>
        <v/>
      </c>
      <c r="J102" s="54"/>
      <c r="K102" s="55" t="str">
        <f aca="false">IF(ISBLANK(J102),"",IF(J102=0,$CJ$2,CH102))</f>
        <v/>
      </c>
      <c r="L102" s="54"/>
      <c r="M102" s="55" t="str">
        <f aca="false">IF(ISNUMBER(L102),VLOOKUP(L102,AL:AM,2,0),"")</f>
        <v/>
      </c>
      <c r="N102" s="82"/>
      <c r="O102" s="83" t="str">
        <f aca="false">IF(ISBLANK(N102),"",IF(N102=0,$CF$2,CG102))</f>
        <v/>
      </c>
      <c r="P102" s="87" t="str">
        <f aca="false">IF(ISNUMBER(O102),IF(ISNUMBER(O102),IF(ISNUMBER(O102),O102+G102+G103+G104+I102+I103+I104+K102+K103+K104+M102+M103+M104,""),""),"")</f>
        <v/>
      </c>
      <c r="Q102" s="60" t="str">
        <f aca="false">IF(ISNUMBER(P102),VLOOKUP(BQ102,BS:BT,2,0),"")</f>
        <v/>
      </c>
      <c r="R102" s="55" t="str">
        <f aca="false">IF(ISNUMBER(G102),IF(ISNUMBER(K102),IF(ISNUMBER(M102),SUM(G102,I102,K102,M102),""),""),"")</f>
        <v/>
      </c>
      <c r="S102" s="61" t="str">
        <f aca="false">IF(ISNUMBER(R102),VLOOKUP(AA102,AB:AC,2,0),"")</f>
        <v/>
      </c>
      <c r="T102" s="24"/>
      <c r="U102" s="12"/>
      <c r="V102" s="12"/>
      <c r="W102" s="25" t="str">
        <f aca="false">G102</f>
        <v/>
      </c>
      <c r="X102" s="64" t="str">
        <f aca="false">K102</f>
        <v/>
      </c>
      <c r="Y102" s="65" t="str">
        <f aca="false">M102</f>
        <v/>
      </c>
      <c r="Z102" s="66" t="str">
        <f aca="false">I102</f>
        <v/>
      </c>
      <c r="AA102" s="16" t="str">
        <f aca="false">IF(ISNUMBER(R102),CONCATENATE(R102+100,W102+100,Z102+100,X102+100,Y102+100)+0,"")</f>
        <v/>
      </c>
      <c r="AB102" s="16" t="str">
        <f aca="false">IF(ISNUMBER(SMALL(AA:AA,ROW()-2)),SMALL(AA:AA,ROW()-2),"")</f>
        <v/>
      </c>
      <c r="AC102" s="10" t="n">
        <f aca="false">IF(AB101&lt;&gt;AB102,AC101+1,AC101)</f>
        <v>90</v>
      </c>
      <c r="AF102" s="10" t="str">
        <f aca="false">IF(ISNUMBER(LARGE(F:F,ROW()-2)),LARGE(F:F,ROW()-2),"")</f>
        <v/>
      </c>
      <c r="AG102" s="10" t="n">
        <f aca="false">IF(AF101&lt;&gt;AF102,AG101+1,AG101)</f>
        <v>16</v>
      </c>
      <c r="AI102" s="10" t="str">
        <f aca="false">IF(ISNUMBER(SMALL(J:J,ROW()-2)),SMALL(J:J,ROW()-2),"")</f>
        <v/>
      </c>
      <c r="AJ102" s="10" t="n">
        <f aca="false">IF(AI101&lt;&gt;AI102,AJ101+1,AJ101)</f>
        <v>8</v>
      </c>
      <c r="AL102" s="10" t="str">
        <f aca="false">IF(ISNUMBER(SMALL(L:L,ROW()-2)),SMALL(L:L,ROW()-2),"")</f>
        <v/>
      </c>
      <c r="AM102" s="10" t="n">
        <f aca="false">IF(AL101&lt;&gt;AL102,AM101+1,AM101)</f>
        <v>23</v>
      </c>
      <c r="AO102" s="10" t="str">
        <f aca="false">IF(ISNUMBER(LARGE(N:N,ROW()-2)),LARGE(N:N,ROW()-2),"")</f>
        <v/>
      </c>
      <c r="AP102" s="10" t="n">
        <f aca="false">IF(AO101&lt;&gt;AO102,AP101+1,AP101)</f>
        <v>12</v>
      </c>
      <c r="AR102" s="10" t="str">
        <f aca="false">IF(ISNUMBER(SMALL(#REF!,ROW()-2)),SMALL(#REF!,ROW()-2),"")</f>
        <v/>
      </c>
      <c r="AS102" s="10" t="n">
        <f aca="false">IF(AR101&lt;&gt;AR102,AS101+1,AS101)</f>
        <v>1</v>
      </c>
      <c r="AU102" s="67" t="e">
        <f aca="false">IF(#REF!,#REF!+0,)</f>
        <v>#REF!</v>
      </c>
      <c r="AV102" s="13" t="str">
        <f aca="false">IF(ISNUMBER(LARGE(AU:AU,ROW()-2)),LARGE(AU:AU,ROW()-2),"")</f>
        <v/>
      </c>
      <c r="AX102" s="68" t="str">
        <f aca="false">IF(ISNUMBER(AU102),VLOOKUP(AU102,AV:AW,2,0),"")</f>
        <v/>
      </c>
      <c r="AY102" s="69"/>
      <c r="AZ102" s="68" t="str">
        <f aca="false">P102</f>
        <v/>
      </c>
      <c r="BA102" s="10" t="str">
        <f aca="false">IF(ISNUMBER(SMALL(P:P,ROW()-2)),SMALL(P:P,ROW()-2),"")</f>
        <v/>
      </c>
      <c r="BB102" s="10" t="n">
        <f aca="false">IF(BA101&lt;&gt;BA102,BB101+1,BB101)</f>
        <v>28</v>
      </c>
      <c r="BC102" s="68" t="str">
        <f aca="false">IF(ISNUMBER(AZ102),VLOOKUP(AZ102,BA:BB,2,0),"")</f>
        <v/>
      </c>
      <c r="BE102" s="10" t="str">
        <f aca="false">IF(ISNUMBER(SMALL(R:R,ROW()-2)),SMALL(R:R,ROW()-2),"")</f>
        <v/>
      </c>
      <c r="BF102" s="10" t="n">
        <f aca="false">IF(BE101&lt;&gt;BE102,BF101+1,BF101)</f>
        <v>32</v>
      </c>
      <c r="BI102" s="68" t="str">
        <f aca="false">P102</f>
        <v/>
      </c>
      <c r="BJ102" s="85" t="n">
        <f aca="false">SUM(G102,G103,G104)</f>
        <v>0</v>
      </c>
      <c r="BK102" s="71" t="n">
        <f aca="false">SUM(I102,I103,I104)</f>
        <v>0</v>
      </c>
      <c r="BL102" s="72" t="n">
        <f aca="false">SUM(M102,M103,M104)</f>
        <v>0</v>
      </c>
      <c r="BM102" s="72" t="str">
        <f aca="false">O102</f>
        <v/>
      </c>
      <c r="BN102" s="72" t="e">
        <f aca="false">#REF!</f>
        <v>#REF!</v>
      </c>
      <c r="BO102" s="72" t="n">
        <f aca="false">SUM(K102,K103,K104)</f>
        <v>0</v>
      </c>
      <c r="BP102" s="72" t="e">
        <f aca="false">#REF!</f>
        <v>#REF!</v>
      </c>
      <c r="BQ102" s="73" t="str">
        <f aca="false">IF(ISNUMBER(P102),CONCATENATE(BI102+100,BJ102+100,BK102+100,BO102+100,BL102+100,BM102+100)+0,"")</f>
        <v/>
      </c>
      <c r="BR102" s="73" t="str">
        <f aca="false">IF(ISNUMBER(SMALL(BQ:BQ,ROW()-2)),SMALL(BQ:BQ,ROW()-2),"")</f>
        <v/>
      </c>
      <c r="BS102" s="16" t="str">
        <f aca="false">IF(ISNUMBER(SMALL(BQ:BQ,ROW()-2)),SMALL(BQ:BQ,ROW()-2),"")</f>
        <v/>
      </c>
      <c r="BT102" s="10" t="n">
        <f aca="false">IF(BS101&lt;&gt;BS102,BT101+1,BT101)</f>
        <v>32</v>
      </c>
      <c r="BW102" s="10" t="str">
        <f aca="false">IF(ISNUMBER(LARGE(H:H,ROW()-2)),LARGE(H:H,ROW()-2),"")</f>
        <v/>
      </c>
      <c r="BX102" s="10" t="n">
        <f aca="false">IF(BW101&lt;&gt;BW102,BX101+1,BX101)</f>
        <v>10</v>
      </c>
      <c r="BZ102" s="12" t="n">
        <f aca="false">VLOOKUP(H102,BW:BX,2,0)</f>
        <v>10</v>
      </c>
      <c r="CD102" s="12"/>
      <c r="CE102" s="12"/>
      <c r="CF102" s="12" t="n">
        <f aca="false">VLOOKUP(F102,AF:AG,2,0)</f>
        <v>16</v>
      </c>
      <c r="CG102" s="86" t="str">
        <f aca="false">VLOOKUP(N102,AO:AP,2,0)</f>
        <v> </v>
      </c>
      <c r="CH102" s="44" t="str">
        <f aca="false">IF(ISNUMBER(J102),VLOOKUP(J102,AI:AJ,2,0),"")</f>
        <v/>
      </c>
      <c r="CI102" s="12"/>
      <c r="CJ102" s="12"/>
      <c r="CK102" s="12"/>
      <c r="CL102" s="30"/>
      <c r="CM102" s="30"/>
      <c r="CN102" s="30"/>
      <c r="CO102" s="30"/>
      <c r="CP102" s="30"/>
      <c r="CQ102" s="30"/>
      <c r="CR102" s="30"/>
      <c r="CS102" s="30"/>
      <c r="CT102" s="30"/>
      <c r="CU102" s="30"/>
      <c r="CV102" s="30"/>
      <c r="CW102" s="30"/>
    </row>
    <row r="103" customFormat="false" ht="12" hidden="false" customHeight="true" outlineLevel="0" collapsed="false">
      <c r="A103" s="75"/>
      <c r="B103" s="50" t="str">
        <f aca="false">IF(MOD(ROW(),3)=2,((ROW()+1)/3)-1,"")</f>
        <v/>
      </c>
      <c r="C103" s="51" t="str">
        <f aca="false">CONCATENATE(B104,"B")</f>
        <v>34B</v>
      </c>
      <c r="D103" s="52"/>
      <c r="E103" s="81"/>
      <c r="F103" s="54"/>
      <c r="G103" s="55" t="str">
        <f aca="false">IF(ISBLANK(F103),"",IF(F103=0,$CE$2,CF103))</f>
        <v/>
      </c>
      <c r="H103" s="54"/>
      <c r="I103" s="55" t="str">
        <f aca="false">IF(ISBLANK(H103),"",IF(H103=0,$BY$2,BZ103))</f>
        <v/>
      </c>
      <c r="J103" s="54"/>
      <c r="K103" s="55" t="str">
        <f aca="false">IF(ISBLANK(J103),"",IF(J103=0,$CJ$2,CH103))</f>
        <v/>
      </c>
      <c r="L103" s="54"/>
      <c r="M103" s="55" t="str">
        <f aca="false">IF(ISNUMBER(L103),VLOOKUP(L103,AL:AM,2,0),"")</f>
        <v/>
      </c>
      <c r="N103" s="82"/>
      <c r="O103" s="83"/>
      <c r="P103" s="87"/>
      <c r="Q103" s="60"/>
      <c r="R103" s="55" t="str">
        <f aca="false">IF(ISNUMBER(G103),IF(ISNUMBER(K103),IF(ISNUMBER(M103),SUM(G103,I103,K103,M103),""),""),"")</f>
        <v/>
      </c>
      <c r="S103" s="61" t="str">
        <f aca="false">IF(ISNUMBER(R103),VLOOKUP(AA103,AB:AC,2,0),"")</f>
        <v/>
      </c>
      <c r="T103" s="24"/>
      <c r="U103" s="12"/>
      <c r="V103" s="12"/>
      <c r="W103" s="25" t="str">
        <f aca="false">G103</f>
        <v/>
      </c>
      <c r="X103" s="64" t="str">
        <f aca="false">K103</f>
        <v/>
      </c>
      <c r="Y103" s="65" t="str">
        <f aca="false">M103</f>
        <v/>
      </c>
      <c r="Z103" s="66" t="str">
        <f aca="false">I103</f>
        <v/>
      </c>
      <c r="AA103" s="16" t="str">
        <f aca="false">IF(ISNUMBER(R103),CONCATENATE(R103+100,W103+100,Z103+100,X103+100,Y103+100)+0,"")</f>
        <v/>
      </c>
      <c r="AB103" s="16" t="str">
        <f aca="false">IF(ISNUMBER(SMALL(AA:AA,ROW()-2)),SMALL(AA:AA,ROW()-2),"")</f>
        <v/>
      </c>
      <c r="AC103" s="10" t="n">
        <f aca="false">IF(AB102&lt;&gt;AB103,AC102+1,AC102)</f>
        <v>90</v>
      </c>
      <c r="AF103" s="10" t="str">
        <f aca="false">IF(ISNUMBER(LARGE(F:F,ROW()-2)),LARGE(F:F,ROW()-2),"")</f>
        <v/>
      </c>
      <c r="AG103" s="10" t="n">
        <f aca="false">IF(AF102&lt;&gt;AF103,AG102+1,AG102)</f>
        <v>16</v>
      </c>
      <c r="AI103" s="10" t="str">
        <f aca="false">IF(ISNUMBER(SMALL(J:J,ROW()-2)),SMALL(J:J,ROW()-2),"")</f>
        <v/>
      </c>
      <c r="AJ103" s="10" t="n">
        <f aca="false">IF(AI102&lt;&gt;AI103,AJ102+1,AJ102)</f>
        <v>8</v>
      </c>
      <c r="AL103" s="10" t="str">
        <f aca="false">IF(ISNUMBER(SMALL(L:L,ROW()-2)),SMALL(L:L,ROW()-2),"")</f>
        <v/>
      </c>
      <c r="AM103" s="10" t="n">
        <f aca="false">IF(AL102&lt;&gt;AL103,AM102+1,AM102)</f>
        <v>23</v>
      </c>
      <c r="AO103" s="10" t="str">
        <f aca="false">IF(ISNUMBER(LARGE(N:N,ROW()-2)),LARGE(N:N,ROW()-2),"")</f>
        <v/>
      </c>
      <c r="AP103" s="10" t="n">
        <f aca="false">IF(AO102&lt;&gt;AO103,AP102+1,AP102)</f>
        <v>12</v>
      </c>
      <c r="AR103" s="10" t="str">
        <f aca="false">IF(ISNUMBER(SMALL(#REF!,ROW()-2)),SMALL(#REF!,ROW()-2),"")</f>
        <v/>
      </c>
      <c r="AS103" s="10" t="n">
        <f aca="false">IF(AR102&lt;&gt;AR103,AS102+1,AS102)</f>
        <v>1</v>
      </c>
      <c r="AU103" s="67"/>
      <c r="AV103" s="13" t="str">
        <f aca="false">IF(ISNUMBER(LARGE(AU:AU,ROW()-2)),LARGE(AU:AU,ROW()-2),"")</f>
        <v/>
      </c>
      <c r="AX103" s="68"/>
      <c r="AY103" s="69"/>
      <c r="AZ103" s="68"/>
      <c r="BA103" s="10" t="str">
        <f aca="false">IF(ISNUMBER(SMALL(P:P,ROW()-2)),SMALL(P:P,ROW()-2),"")</f>
        <v/>
      </c>
      <c r="BB103" s="10" t="n">
        <f aca="false">IF(BA102&lt;&gt;BA103,BB102+1,BB102)</f>
        <v>28</v>
      </c>
      <c r="BC103" s="68"/>
      <c r="BE103" s="10" t="str">
        <f aca="false">IF(ISNUMBER(SMALL(R:R,ROW()-2)),SMALL(R:R,ROW()-2),"")</f>
        <v/>
      </c>
      <c r="BF103" s="10" t="n">
        <f aca="false">IF(BE102&lt;&gt;BE103,BF102+1,BF102)</f>
        <v>32</v>
      </c>
      <c r="BI103" s="68"/>
      <c r="BJ103" s="85"/>
      <c r="BK103" s="71"/>
      <c r="BL103" s="72"/>
      <c r="BM103" s="72"/>
      <c r="BN103" s="72"/>
      <c r="BO103" s="72"/>
      <c r="BP103" s="72"/>
      <c r="BQ103" s="73"/>
      <c r="BR103" s="73"/>
      <c r="BS103" s="16" t="str">
        <f aca="false">IF(ISNUMBER(SMALL(BQ:BQ,ROW()-2)),SMALL(BQ:BQ,ROW()-2),"")</f>
        <v/>
      </c>
      <c r="BT103" s="10" t="n">
        <f aca="false">IF(BS102&lt;&gt;BS103,BT102+1,BT102)</f>
        <v>32</v>
      </c>
      <c r="BW103" s="10" t="str">
        <f aca="false">IF(ISNUMBER(LARGE(H:H,ROW()-2)),LARGE(H:H,ROW()-2),"")</f>
        <v/>
      </c>
      <c r="BX103" s="10" t="n">
        <f aca="false">IF(BW102&lt;&gt;BW103,BX102+1,BX102)</f>
        <v>10</v>
      </c>
      <c r="BZ103" s="12" t="n">
        <f aca="false">VLOOKUP(H103,BW:BX,2,0)</f>
        <v>10</v>
      </c>
      <c r="CD103" s="12"/>
      <c r="CE103" s="12"/>
      <c r="CF103" s="12" t="n">
        <f aca="false">VLOOKUP(F103,AF:AG,2,0)</f>
        <v>16</v>
      </c>
      <c r="CG103" s="86"/>
      <c r="CH103" s="44" t="str">
        <f aca="false">IF(ISNUMBER(J103),VLOOKUP(J103,AI:AJ,2,0),"")</f>
        <v/>
      </c>
      <c r="CI103" s="12"/>
      <c r="CJ103" s="12"/>
      <c r="CK103" s="12"/>
      <c r="CL103" s="30"/>
      <c r="CM103" s="30"/>
      <c r="CN103" s="30"/>
      <c r="CO103" s="30"/>
      <c r="CP103" s="30"/>
      <c r="CQ103" s="30"/>
      <c r="CR103" s="30"/>
      <c r="CS103" s="30"/>
      <c r="CT103" s="30"/>
      <c r="CU103" s="30"/>
      <c r="CV103" s="30"/>
      <c r="CW103" s="30"/>
    </row>
    <row r="104" customFormat="false" ht="12" hidden="false" customHeight="true" outlineLevel="0" collapsed="false">
      <c r="A104" s="75"/>
      <c r="B104" s="50" t="n">
        <f aca="false">IF(MOD(ROW(),3)=2,((ROW()+1)/3)-1,"")</f>
        <v>34</v>
      </c>
      <c r="C104" s="51" t="str">
        <f aca="false">CONCATENATE(B104,"C")</f>
        <v>34C</v>
      </c>
      <c r="D104" s="52"/>
      <c r="E104" s="81"/>
      <c r="F104" s="54"/>
      <c r="G104" s="55" t="str">
        <f aca="false">IF(ISBLANK(F104),"",IF(F104=0,$CE$2,CF104))</f>
        <v/>
      </c>
      <c r="H104" s="54"/>
      <c r="I104" s="55" t="str">
        <f aca="false">IF(ISBLANK(H104),"",IF(H104=0,$BY$2,BZ104))</f>
        <v/>
      </c>
      <c r="J104" s="54"/>
      <c r="K104" s="55" t="str">
        <f aca="false">IF(ISBLANK(J104),"",IF(J104=0,$CJ$2,CH104))</f>
        <v/>
      </c>
      <c r="L104" s="54"/>
      <c r="M104" s="55" t="str">
        <f aca="false">IF(ISNUMBER(L104),VLOOKUP(L104,AL:AM,2,0),"")</f>
        <v/>
      </c>
      <c r="N104" s="82"/>
      <c r="O104" s="83"/>
      <c r="P104" s="87"/>
      <c r="Q104" s="60"/>
      <c r="R104" s="55" t="str">
        <f aca="false">IF(ISNUMBER(G104),IF(ISNUMBER(K104),IF(ISNUMBER(M104),SUM(G104,I104,K104,M104),""),""),"")</f>
        <v/>
      </c>
      <c r="S104" s="61" t="str">
        <f aca="false">IF(ISNUMBER(R104),VLOOKUP(AA104,AB:AC,2,0),"")</f>
        <v/>
      </c>
      <c r="T104" s="24"/>
      <c r="U104" s="12"/>
      <c r="V104" s="12"/>
      <c r="W104" s="25" t="str">
        <f aca="false">G104</f>
        <v/>
      </c>
      <c r="X104" s="64" t="str">
        <f aca="false">K104</f>
        <v/>
      </c>
      <c r="Y104" s="65" t="str">
        <f aca="false">M104</f>
        <v/>
      </c>
      <c r="Z104" s="66" t="str">
        <f aca="false">I104</f>
        <v/>
      </c>
      <c r="AA104" s="16" t="str">
        <f aca="false">IF(ISNUMBER(R104),CONCATENATE(R104+100,W104+100,Z104+100,X104+100,Y104+100)+0,"")</f>
        <v/>
      </c>
      <c r="AB104" s="16" t="str">
        <f aca="false">IF(ISNUMBER(SMALL(AA:AA,ROW()-2)),SMALL(AA:AA,ROW()-2),"")</f>
        <v/>
      </c>
      <c r="AC104" s="10" t="n">
        <f aca="false">IF(AB103&lt;&gt;AB104,AC103+1,AC103)</f>
        <v>90</v>
      </c>
      <c r="AF104" s="10" t="str">
        <f aca="false">IF(ISNUMBER(LARGE(F:F,ROW()-2)),LARGE(F:F,ROW()-2),"")</f>
        <v/>
      </c>
      <c r="AG104" s="10" t="n">
        <f aca="false">IF(AF103&lt;&gt;AF104,AG103+1,AG103)</f>
        <v>16</v>
      </c>
      <c r="AI104" s="10" t="str">
        <f aca="false">IF(ISNUMBER(SMALL(J:J,ROW()-2)),SMALL(J:J,ROW()-2),"")</f>
        <v/>
      </c>
      <c r="AJ104" s="10" t="n">
        <f aca="false">IF(AI103&lt;&gt;AI104,AJ103+1,AJ103)</f>
        <v>8</v>
      </c>
      <c r="AL104" s="10" t="str">
        <f aca="false">IF(ISNUMBER(SMALL(L:L,ROW()-2)),SMALL(L:L,ROW()-2),"")</f>
        <v/>
      </c>
      <c r="AM104" s="10" t="n">
        <f aca="false">IF(AL103&lt;&gt;AL104,AM103+1,AM103)</f>
        <v>23</v>
      </c>
      <c r="AO104" s="10" t="str">
        <f aca="false">IF(ISNUMBER(LARGE(N:N,ROW()-2)),LARGE(N:N,ROW()-2),"")</f>
        <v/>
      </c>
      <c r="AP104" s="10" t="n">
        <f aca="false">IF(AO103&lt;&gt;AO104,AP103+1,AP103)</f>
        <v>12</v>
      </c>
      <c r="AR104" s="10" t="str">
        <f aca="false">IF(ISNUMBER(SMALL(#REF!,ROW()-2)),SMALL(#REF!,ROW()-2),"")</f>
        <v/>
      </c>
      <c r="AS104" s="10" t="n">
        <f aca="false">IF(AR103&lt;&gt;AR104,AS103+1,AS103)</f>
        <v>1</v>
      </c>
      <c r="AU104" s="67"/>
      <c r="AV104" s="13" t="str">
        <f aca="false">IF(ISNUMBER(LARGE(AU:AU,ROW()-2)),LARGE(AU:AU,ROW()-2),"")</f>
        <v/>
      </c>
      <c r="AX104" s="68"/>
      <c r="AY104" s="69"/>
      <c r="AZ104" s="68"/>
      <c r="BA104" s="10" t="str">
        <f aca="false">IF(ISNUMBER(SMALL(P:P,ROW()-2)),SMALL(P:P,ROW()-2),"")</f>
        <v/>
      </c>
      <c r="BB104" s="10" t="n">
        <f aca="false">IF(BA103&lt;&gt;BA104,BB103+1,BB103)</f>
        <v>28</v>
      </c>
      <c r="BC104" s="68"/>
      <c r="BE104" s="10" t="str">
        <f aca="false">IF(ISNUMBER(SMALL(R:R,ROW()-2)),SMALL(R:R,ROW()-2),"")</f>
        <v/>
      </c>
      <c r="BF104" s="10" t="n">
        <f aca="false">IF(BE103&lt;&gt;BE104,BF103+1,BF103)</f>
        <v>32</v>
      </c>
      <c r="BI104" s="68"/>
      <c r="BJ104" s="85"/>
      <c r="BK104" s="71"/>
      <c r="BL104" s="72"/>
      <c r="BM104" s="72"/>
      <c r="BN104" s="72"/>
      <c r="BO104" s="72"/>
      <c r="BP104" s="72"/>
      <c r="BQ104" s="73"/>
      <c r="BR104" s="73"/>
      <c r="BS104" s="16" t="str">
        <f aca="false">IF(ISNUMBER(SMALL(BQ:BQ,ROW()-2)),SMALL(BQ:BQ,ROW()-2),"")</f>
        <v/>
      </c>
      <c r="BT104" s="10" t="n">
        <f aca="false">IF(BS103&lt;&gt;BS104,BT103+1,BT103)</f>
        <v>32</v>
      </c>
      <c r="BW104" s="10" t="str">
        <f aca="false">IF(ISNUMBER(LARGE(H:H,ROW()-2)),LARGE(H:H,ROW()-2),"")</f>
        <v/>
      </c>
      <c r="BX104" s="10" t="n">
        <f aca="false">IF(BW103&lt;&gt;BW104,BX103+1,BX103)</f>
        <v>10</v>
      </c>
      <c r="BZ104" s="12" t="n">
        <f aca="false">VLOOKUP(H104,BW:BX,2,0)</f>
        <v>10</v>
      </c>
      <c r="CD104" s="12"/>
      <c r="CE104" s="12"/>
      <c r="CF104" s="12" t="n">
        <f aca="false">VLOOKUP(F104,AF:AG,2,0)</f>
        <v>16</v>
      </c>
      <c r="CG104" s="86"/>
      <c r="CH104" s="44" t="str">
        <f aca="false">IF(ISNUMBER(J104),VLOOKUP(J104,AI:AJ,2,0),"")</f>
        <v/>
      </c>
      <c r="CI104" s="12"/>
      <c r="CJ104" s="12"/>
      <c r="CK104" s="12"/>
      <c r="CL104" s="30"/>
      <c r="CM104" s="30"/>
      <c r="CN104" s="30"/>
      <c r="CO104" s="30"/>
      <c r="CP104" s="30"/>
      <c r="CQ104" s="30"/>
      <c r="CR104" s="30"/>
      <c r="CS104" s="30"/>
      <c r="CT104" s="30"/>
      <c r="CU104" s="30"/>
      <c r="CV104" s="30"/>
      <c r="CW104" s="30"/>
    </row>
    <row r="105" customFormat="false" ht="12" hidden="false" customHeight="true" outlineLevel="0" collapsed="false">
      <c r="A105" s="75"/>
      <c r="B105" s="50" t="str">
        <f aca="false">IF(MOD(ROW(),3)=2,((ROW()+1)/3)-1,"")</f>
        <v/>
      </c>
      <c r="C105" s="51" t="str">
        <f aca="false">CONCATENATE(B107,"A")</f>
        <v>35A</v>
      </c>
      <c r="D105" s="52"/>
      <c r="E105" s="81"/>
      <c r="F105" s="54"/>
      <c r="G105" s="55" t="str">
        <f aca="false">IF(ISBLANK(F105),"",IF(F105=0,$CE$2,CF105))</f>
        <v/>
      </c>
      <c r="H105" s="54"/>
      <c r="I105" s="55" t="str">
        <f aca="false">IF(ISBLANK(H105),"",IF(H105=0,$BY$2,BZ105))</f>
        <v/>
      </c>
      <c r="J105" s="54"/>
      <c r="K105" s="55" t="str">
        <f aca="false">IF(ISBLANK(J105),"",IF(J105=0,$CJ$2,CH105))</f>
        <v/>
      </c>
      <c r="L105" s="54"/>
      <c r="M105" s="56" t="str">
        <f aca="false">IF(ISNUMBER(L105),VLOOKUP(L105,AL:AM,2,0),"")</f>
        <v/>
      </c>
      <c r="N105" s="82"/>
      <c r="O105" s="87" t="str">
        <f aca="false">IF(ISBLANK(N105),"",IF(N105=0,$CF$2,CG105))</f>
        <v/>
      </c>
      <c r="P105" s="87" t="str">
        <f aca="false">IF(ISNUMBER(O105),IF(ISNUMBER(O105),IF(ISNUMBER(O105),O105+G105+G106+G107+I105+I106+I107+K105+K106+K107+M105+M106+M107,""),""),"")</f>
        <v/>
      </c>
      <c r="Q105" s="60" t="str">
        <f aca="false">IF(ISNUMBER(P105),VLOOKUP(BQ105,BS:BT,2,0),"")</f>
        <v/>
      </c>
      <c r="R105" s="55" t="str">
        <f aca="false">IF(ISNUMBER(G105),IF(ISNUMBER(K105),IF(ISNUMBER(M105),SUM(G105,I105,K105,M105),""),""),"")</f>
        <v/>
      </c>
      <c r="S105" s="61" t="str">
        <f aca="false">IF(ISNUMBER(R105),VLOOKUP(AA105,AB:AC,2,0),"")</f>
        <v/>
      </c>
      <c r="T105" s="24"/>
      <c r="U105" s="12"/>
      <c r="V105" s="12"/>
      <c r="W105" s="25" t="str">
        <f aca="false">G105</f>
        <v/>
      </c>
      <c r="X105" s="64" t="str">
        <f aca="false">K105</f>
        <v/>
      </c>
      <c r="Y105" s="65" t="str">
        <f aca="false">M105</f>
        <v/>
      </c>
      <c r="Z105" s="66" t="str">
        <f aca="false">I105</f>
        <v/>
      </c>
      <c r="AA105" s="16" t="str">
        <f aca="false">IF(ISNUMBER(R105),CONCATENATE(R105+100,W105+100,Z105+100,X105+100,Y105+100)+0,"")</f>
        <v/>
      </c>
      <c r="AB105" s="16" t="str">
        <f aca="false">IF(ISNUMBER(SMALL(AA:AA,ROW()-2)),SMALL(AA:AA,ROW()-2),"")</f>
        <v/>
      </c>
      <c r="AC105" s="10" t="n">
        <f aca="false">IF(AB104&lt;&gt;AB105,AC104+1,AC104)</f>
        <v>90</v>
      </c>
      <c r="AF105" s="10" t="str">
        <f aca="false">IF(ISNUMBER(LARGE(F:F,ROW()-2)),LARGE(F:F,ROW()-2),"")</f>
        <v/>
      </c>
      <c r="AG105" s="10" t="n">
        <f aca="false">IF(AF104&lt;&gt;AF105,AG104+1,AG104)</f>
        <v>16</v>
      </c>
      <c r="AI105" s="10" t="str">
        <f aca="false">IF(ISNUMBER(SMALL(J:J,ROW()-2)),SMALL(J:J,ROW()-2),"")</f>
        <v/>
      </c>
      <c r="AJ105" s="10" t="n">
        <f aca="false">IF(AI104&lt;&gt;AI105,AJ104+1,AJ104)</f>
        <v>8</v>
      </c>
      <c r="AL105" s="10" t="str">
        <f aca="false">IF(ISNUMBER(SMALL(L:L,ROW()-2)),SMALL(L:L,ROW()-2),"")</f>
        <v/>
      </c>
      <c r="AM105" s="10" t="n">
        <f aca="false">IF(AL104&lt;&gt;AL105,AM104+1,AM104)</f>
        <v>23</v>
      </c>
      <c r="AO105" s="10" t="str">
        <f aca="false">IF(ISNUMBER(LARGE(N:N,ROW()-2)),LARGE(N:N,ROW()-2),"")</f>
        <v/>
      </c>
      <c r="AP105" s="10" t="n">
        <f aca="false">IF(AO104&lt;&gt;AO105,AP104+1,AP104)</f>
        <v>12</v>
      </c>
      <c r="AR105" s="10" t="str">
        <f aca="false">IF(ISNUMBER(SMALL(#REF!,ROW()-2)),SMALL(#REF!,ROW()-2),"")</f>
        <v/>
      </c>
      <c r="AS105" s="10" t="n">
        <f aca="false">IF(AR104&lt;&gt;AR105,AS104+1,AS104)</f>
        <v>1</v>
      </c>
      <c r="AU105" s="67" t="e">
        <f aca="false">IF(#REF!,#REF!+0,)</f>
        <v>#REF!</v>
      </c>
      <c r="AV105" s="13" t="str">
        <f aca="false">IF(ISNUMBER(LARGE(AU:AU,ROW()-2)),LARGE(AU:AU,ROW()-2),"")</f>
        <v/>
      </c>
      <c r="AX105" s="68" t="str">
        <f aca="false">IF(ISNUMBER(AU105),VLOOKUP(AU105,AV:AW,2,0),"")</f>
        <v/>
      </c>
      <c r="AY105" s="69"/>
      <c r="AZ105" s="68" t="str">
        <f aca="false">P105</f>
        <v/>
      </c>
      <c r="BA105" s="10" t="str">
        <f aca="false">IF(ISNUMBER(SMALL(P:P,ROW()-2)),SMALL(P:P,ROW()-2),"")</f>
        <v/>
      </c>
      <c r="BB105" s="10" t="n">
        <f aca="false">IF(BA104&lt;&gt;BA105,BB104+1,BB104)</f>
        <v>28</v>
      </c>
      <c r="BC105" s="68" t="str">
        <f aca="false">IF(ISNUMBER(AZ105),VLOOKUP(AZ105,BA:BB,2,0),"")</f>
        <v/>
      </c>
      <c r="BE105" s="10" t="str">
        <f aca="false">IF(ISNUMBER(SMALL(R:R,ROW()-2)),SMALL(R:R,ROW()-2),"")</f>
        <v/>
      </c>
      <c r="BF105" s="10" t="n">
        <f aca="false">IF(BE104&lt;&gt;BE105,BF104+1,BF104)</f>
        <v>32</v>
      </c>
      <c r="BI105" s="68" t="str">
        <f aca="false">P105</f>
        <v/>
      </c>
      <c r="BJ105" s="85" t="n">
        <f aca="false">SUM(G105,G106,G107)</f>
        <v>0</v>
      </c>
      <c r="BK105" s="71" t="n">
        <f aca="false">SUM(I105,I106,I107)</f>
        <v>0</v>
      </c>
      <c r="BL105" s="72" t="n">
        <f aca="false">SUM(M105,M106,M107)</f>
        <v>0</v>
      </c>
      <c r="BM105" s="72" t="str">
        <f aca="false">O105</f>
        <v/>
      </c>
      <c r="BN105" s="72" t="e">
        <f aca="false">#REF!</f>
        <v>#REF!</v>
      </c>
      <c r="BO105" s="72" t="n">
        <f aca="false">SUM(K105,K106,K107)</f>
        <v>0</v>
      </c>
      <c r="BP105" s="72" t="e">
        <f aca="false">#REF!</f>
        <v>#REF!</v>
      </c>
      <c r="BQ105" s="73" t="str">
        <f aca="false">IF(ISNUMBER(P105),CONCATENATE(BI105+100,BJ105+100,BK105+100,BO105+100,BL105+100,BM105+100)+0,"")</f>
        <v/>
      </c>
      <c r="BR105" s="73" t="str">
        <f aca="false">IF(ISNUMBER(SMALL(BQ:BQ,ROW()-2)),SMALL(BQ:BQ,ROW()-2),"")</f>
        <v/>
      </c>
      <c r="BS105" s="16" t="str">
        <f aca="false">IF(ISNUMBER(SMALL(BQ:BQ,ROW()-2)),SMALL(BQ:BQ,ROW()-2),"")</f>
        <v/>
      </c>
      <c r="BT105" s="10" t="n">
        <f aca="false">IF(BS104&lt;&gt;BS105,BT104+1,BT104)</f>
        <v>32</v>
      </c>
      <c r="BW105" s="10" t="str">
        <f aca="false">IF(ISNUMBER(LARGE(H:H,ROW()-2)),LARGE(H:H,ROW()-2),"")</f>
        <v/>
      </c>
      <c r="BX105" s="10" t="n">
        <f aca="false">IF(BW104&lt;&gt;BW105,BX104+1,BX104)</f>
        <v>10</v>
      </c>
      <c r="BZ105" s="12" t="n">
        <f aca="false">VLOOKUP(H105,BW:BX,2,0)</f>
        <v>10</v>
      </c>
      <c r="CD105" s="12"/>
      <c r="CE105" s="12"/>
      <c r="CF105" s="12" t="n">
        <f aca="false">VLOOKUP(F105,AF:AG,2,0)</f>
        <v>16</v>
      </c>
      <c r="CG105" s="74" t="str">
        <f aca="false">VLOOKUP(N105,AO:AP,2,0)</f>
        <v> </v>
      </c>
      <c r="CH105" s="44" t="str">
        <f aca="false">IF(ISNUMBER(J105),VLOOKUP(J105,AI:AJ,2,0),"")</f>
        <v/>
      </c>
      <c r="CI105" s="12"/>
      <c r="CJ105" s="12"/>
      <c r="CK105" s="12"/>
      <c r="CL105" s="30"/>
      <c r="CM105" s="30"/>
      <c r="CN105" s="30"/>
      <c r="CO105" s="30"/>
      <c r="CP105" s="30"/>
      <c r="CQ105" s="30"/>
      <c r="CR105" s="30"/>
      <c r="CS105" s="30"/>
      <c r="CT105" s="30"/>
      <c r="CU105" s="30"/>
      <c r="CV105" s="30"/>
      <c r="CW105" s="30"/>
    </row>
    <row r="106" customFormat="false" ht="12" hidden="false" customHeight="true" outlineLevel="0" collapsed="false">
      <c r="A106" s="75"/>
      <c r="B106" s="50" t="str">
        <f aca="false">IF(MOD(ROW(),3)=2,((ROW()+1)/3)-1,"")</f>
        <v/>
      </c>
      <c r="C106" s="51" t="str">
        <f aca="false">CONCATENATE(B107,"B")</f>
        <v>35B</v>
      </c>
      <c r="D106" s="52"/>
      <c r="E106" s="81"/>
      <c r="F106" s="54"/>
      <c r="G106" s="55" t="str">
        <f aca="false">IF(ISBLANK(F106),"",IF(F106=0,$CE$2,CF106))</f>
        <v/>
      </c>
      <c r="H106" s="54"/>
      <c r="I106" s="55" t="str">
        <f aca="false">IF(ISBLANK(H106),"",IF(H106=0,$BY$2,BZ106))</f>
        <v/>
      </c>
      <c r="J106" s="54"/>
      <c r="K106" s="55" t="str">
        <f aca="false">IF(ISBLANK(J106),"",IF(J106=0,$CJ$2,CH106))</f>
        <v/>
      </c>
      <c r="L106" s="54"/>
      <c r="M106" s="55" t="str">
        <f aca="false">IF(ISNUMBER(L106),VLOOKUP(L106,AL:AM,2,0),"")</f>
        <v/>
      </c>
      <c r="N106" s="82"/>
      <c r="O106" s="87"/>
      <c r="P106" s="87"/>
      <c r="Q106" s="60"/>
      <c r="R106" s="55" t="str">
        <f aca="false">IF(ISNUMBER(G106),IF(ISNUMBER(K106),IF(ISNUMBER(M106),SUM(G106,I106,K106,M106),""),""),"")</f>
        <v/>
      </c>
      <c r="S106" s="61" t="str">
        <f aca="false">IF(ISNUMBER(R106),VLOOKUP(AA106,AB:AC,2,0),"")</f>
        <v/>
      </c>
      <c r="T106" s="24"/>
      <c r="U106" s="12"/>
      <c r="V106" s="12"/>
      <c r="W106" s="25" t="str">
        <f aca="false">G106</f>
        <v/>
      </c>
      <c r="X106" s="64" t="str">
        <f aca="false">K106</f>
        <v/>
      </c>
      <c r="Y106" s="65" t="str">
        <f aca="false">M106</f>
        <v/>
      </c>
      <c r="Z106" s="66" t="str">
        <f aca="false">I106</f>
        <v/>
      </c>
      <c r="AA106" s="16" t="str">
        <f aca="false">IF(ISNUMBER(R106),CONCATENATE(R106+100,W106+100,Z106+100,X106+100,Y106+100)+0,"")</f>
        <v/>
      </c>
      <c r="AB106" s="16" t="str">
        <f aca="false">IF(ISNUMBER(SMALL(AA:AA,ROW()-2)),SMALL(AA:AA,ROW()-2),"")</f>
        <v/>
      </c>
      <c r="AC106" s="10" t="n">
        <f aca="false">IF(AB105&lt;&gt;AB106,AC105+1,AC105)</f>
        <v>90</v>
      </c>
      <c r="AF106" s="10" t="str">
        <f aca="false">IF(ISNUMBER(LARGE(F:F,ROW()-2)),LARGE(F:F,ROW()-2),"")</f>
        <v/>
      </c>
      <c r="AG106" s="10" t="n">
        <f aca="false">IF(AF105&lt;&gt;AF106,AG105+1,AG105)</f>
        <v>16</v>
      </c>
      <c r="AI106" s="10" t="str">
        <f aca="false">IF(ISNUMBER(SMALL(J:J,ROW()-2)),SMALL(J:J,ROW()-2),"")</f>
        <v/>
      </c>
      <c r="AJ106" s="10" t="n">
        <f aca="false">IF(AI105&lt;&gt;AI106,AJ105+1,AJ105)</f>
        <v>8</v>
      </c>
      <c r="AL106" s="10" t="str">
        <f aca="false">IF(ISNUMBER(SMALL(L:L,ROW()-2)),SMALL(L:L,ROW()-2),"")</f>
        <v/>
      </c>
      <c r="AM106" s="10" t="n">
        <f aca="false">IF(AL105&lt;&gt;AL106,AM105+1,AM105)</f>
        <v>23</v>
      </c>
      <c r="AO106" s="10" t="str">
        <f aca="false">IF(ISNUMBER(LARGE(N:N,ROW()-2)),LARGE(N:N,ROW()-2),"")</f>
        <v/>
      </c>
      <c r="AP106" s="10" t="n">
        <f aca="false">IF(AO105&lt;&gt;AO106,AP105+1,AP105)</f>
        <v>12</v>
      </c>
      <c r="AR106" s="10" t="str">
        <f aca="false">IF(ISNUMBER(SMALL(#REF!,ROW()-2)),SMALL(#REF!,ROW()-2),"")</f>
        <v/>
      </c>
      <c r="AS106" s="10" t="n">
        <f aca="false">IF(AR105&lt;&gt;AR106,AS105+1,AS105)</f>
        <v>1</v>
      </c>
      <c r="AU106" s="67"/>
      <c r="AV106" s="13" t="str">
        <f aca="false">IF(ISNUMBER(LARGE(AU:AU,ROW()-2)),LARGE(AU:AU,ROW()-2),"")</f>
        <v/>
      </c>
      <c r="AX106" s="68"/>
      <c r="AY106" s="69"/>
      <c r="AZ106" s="68"/>
      <c r="BA106" s="10" t="str">
        <f aca="false">IF(ISNUMBER(SMALL(P:P,ROW()-2)),SMALL(P:P,ROW()-2),"")</f>
        <v/>
      </c>
      <c r="BB106" s="10" t="n">
        <f aca="false">IF(BA105&lt;&gt;BA106,BB105+1,BB105)</f>
        <v>28</v>
      </c>
      <c r="BC106" s="68"/>
      <c r="BE106" s="10" t="str">
        <f aca="false">IF(ISNUMBER(SMALL(R:R,ROW()-2)),SMALL(R:R,ROW()-2),"")</f>
        <v/>
      </c>
      <c r="BF106" s="10" t="n">
        <f aca="false">IF(BE105&lt;&gt;BE106,BF105+1,BF105)</f>
        <v>32</v>
      </c>
      <c r="BI106" s="68"/>
      <c r="BJ106" s="85"/>
      <c r="BK106" s="71"/>
      <c r="BL106" s="72"/>
      <c r="BM106" s="72"/>
      <c r="BN106" s="72"/>
      <c r="BO106" s="72"/>
      <c r="BP106" s="72"/>
      <c r="BQ106" s="73"/>
      <c r="BR106" s="73"/>
      <c r="BS106" s="16" t="str">
        <f aca="false">IF(ISNUMBER(SMALL(BQ:BQ,ROW()-2)),SMALL(BQ:BQ,ROW()-2),"")</f>
        <v/>
      </c>
      <c r="BT106" s="10" t="n">
        <f aca="false">IF(BS105&lt;&gt;BS106,BT105+1,BT105)</f>
        <v>32</v>
      </c>
      <c r="BW106" s="10" t="str">
        <f aca="false">IF(ISNUMBER(LARGE(H:H,ROW()-2)),LARGE(H:H,ROW()-2),"")</f>
        <v/>
      </c>
      <c r="BX106" s="10" t="n">
        <f aca="false">IF(BW105&lt;&gt;BW106,BX105+1,BX105)</f>
        <v>10</v>
      </c>
      <c r="BZ106" s="12" t="n">
        <f aca="false">VLOOKUP(H106,BW:BX,2,0)</f>
        <v>10</v>
      </c>
      <c r="CD106" s="12"/>
      <c r="CE106" s="12"/>
      <c r="CF106" s="12" t="n">
        <f aca="false">VLOOKUP(F106,AF:AG,2,0)</f>
        <v>16</v>
      </c>
      <c r="CG106" s="74"/>
      <c r="CH106" s="44" t="str">
        <f aca="false">IF(ISNUMBER(J106),VLOOKUP(J106,AI:AJ,2,0),"")</f>
        <v/>
      </c>
      <c r="CI106" s="12"/>
      <c r="CJ106" s="12"/>
      <c r="CK106" s="12"/>
      <c r="CL106" s="30"/>
      <c r="CM106" s="30"/>
      <c r="CN106" s="30"/>
      <c r="CO106" s="30"/>
      <c r="CP106" s="30"/>
      <c r="CQ106" s="30"/>
      <c r="CR106" s="30"/>
      <c r="CS106" s="30"/>
      <c r="CT106" s="30"/>
      <c r="CU106" s="30"/>
      <c r="CV106" s="30"/>
      <c r="CW106" s="30"/>
    </row>
    <row r="107" customFormat="false" ht="12" hidden="false" customHeight="true" outlineLevel="0" collapsed="false">
      <c r="A107" s="75"/>
      <c r="B107" s="50" t="n">
        <f aca="false">IF(MOD(ROW(),3)=2,((ROW()+1)/3)-1,"")</f>
        <v>35</v>
      </c>
      <c r="C107" s="51" t="str">
        <f aca="false">CONCATENATE(B107,"C")</f>
        <v>35C</v>
      </c>
      <c r="D107" s="52"/>
      <c r="E107" s="81"/>
      <c r="F107" s="54"/>
      <c r="G107" s="55" t="str">
        <f aca="false">IF(ISBLANK(F107),"",IF(F107=0,$CE$2,CF107))</f>
        <v/>
      </c>
      <c r="H107" s="54"/>
      <c r="I107" s="55" t="str">
        <f aca="false">IF(ISBLANK(H107),"",IF(H107=0,$BY$2,BZ107))</f>
        <v/>
      </c>
      <c r="J107" s="54"/>
      <c r="K107" s="55" t="str">
        <f aca="false">IF(ISBLANK(J107),"",IF(J107=0,$CJ$2,CH107))</f>
        <v/>
      </c>
      <c r="L107" s="54"/>
      <c r="M107" s="55" t="str">
        <f aca="false">IF(ISNUMBER(L107),VLOOKUP(L107,AL:AM,2,0),"")</f>
        <v/>
      </c>
      <c r="N107" s="82"/>
      <c r="O107" s="87"/>
      <c r="P107" s="87"/>
      <c r="Q107" s="60"/>
      <c r="R107" s="55" t="str">
        <f aca="false">IF(ISNUMBER(G107),IF(ISNUMBER(K107),IF(ISNUMBER(M107),SUM(G107,I107,K107,M107),""),""),"")</f>
        <v/>
      </c>
      <c r="S107" s="61" t="str">
        <f aca="false">IF(ISNUMBER(R107),VLOOKUP(AA107,AB:AC,2,0),"")</f>
        <v/>
      </c>
      <c r="T107" s="24"/>
      <c r="U107" s="12"/>
      <c r="V107" s="12"/>
      <c r="W107" s="25" t="str">
        <f aca="false">G107</f>
        <v/>
      </c>
      <c r="X107" s="64" t="str">
        <f aca="false">K107</f>
        <v/>
      </c>
      <c r="Y107" s="65" t="str">
        <f aca="false">M107</f>
        <v/>
      </c>
      <c r="Z107" s="66" t="str">
        <f aca="false">I107</f>
        <v/>
      </c>
      <c r="AA107" s="16" t="str">
        <f aca="false">IF(ISNUMBER(R107),CONCATENATE(R107+100,W107+100,Z107+100,X107+100,Y107+100)+0,"")</f>
        <v/>
      </c>
      <c r="AB107" s="16" t="str">
        <f aca="false">IF(ISNUMBER(SMALL(AA:AA,ROW()-2)),SMALL(AA:AA,ROW()-2),"")</f>
        <v/>
      </c>
      <c r="AC107" s="10" t="n">
        <f aca="false">IF(AB106&lt;&gt;AB107,AC106+1,AC106)</f>
        <v>90</v>
      </c>
      <c r="AF107" s="10" t="str">
        <f aca="false">IF(ISNUMBER(LARGE(F:F,ROW()-2)),LARGE(F:F,ROW()-2),"")</f>
        <v/>
      </c>
      <c r="AG107" s="10" t="n">
        <f aca="false">IF(AF106&lt;&gt;AF107,AG106+1,AG106)</f>
        <v>16</v>
      </c>
      <c r="AI107" s="10" t="str">
        <f aca="false">IF(ISNUMBER(SMALL(J:J,ROW()-2)),SMALL(J:J,ROW()-2),"")</f>
        <v/>
      </c>
      <c r="AJ107" s="10" t="n">
        <f aca="false">IF(AI106&lt;&gt;AI107,AJ106+1,AJ106)</f>
        <v>8</v>
      </c>
      <c r="AL107" s="10" t="str">
        <f aca="false">IF(ISNUMBER(SMALL(L:L,ROW()-2)),SMALL(L:L,ROW()-2),"")</f>
        <v/>
      </c>
      <c r="AM107" s="10" t="n">
        <f aca="false">IF(AL106&lt;&gt;AL107,AM106+1,AM106)</f>
        <v>23</v>
      </c>
      <c r="AO107" s="10" t="str">
        <f aca="false">IF(ISNUMBER(LARGE(N:N,ROW()-2)),LARGE(N:N,ROW()-2),"")</f>
        <v/>
      </c>
      <c r="AP107" s="10" t="n">
        <f aca="false">IF(AO106&lt;&gt;AO107,AP106+1,AP106)</f>
        <v>12</v>
      </c>
      <c r="AR107" s="10" t="str">
        <f aca="false">IF(ISNUMBER(SMALL(#REF!,ROW()-2)),SMALL(#REF!,ROW()-2),"")</f>
        <v/>
      </c>
      <c r="AS107" s="10" t="n">
        <f aca="false">IF(AR106&lt;&gt;AR107,AS106+1,AS106)</f>
        <v>1</v>
      </c>
      <c r="AU107" s="67"/>
      <c r="AV107" s="13" t="str">
        <f aca="false">IF(ISNUMBER(LARGE(AU:AU,ROW()-2)),LARGE(AU:AU,ROW()-2),"")</f>
        <v/>
      </c>
      <c r="AX107" s="68"/>
      <c r="AY107" s="69"/>
      <c r="AZ107" s="68"/>
      <c r="BA107" s="10" t="str">
        <f aca="false">IF(ISNUMBER(SMALL(P:P,ROW()-2)),SMALL(P:P,ROW()-2),"")</f>
        <v/>
      </c>
      <c r="BB107" s="10" t="n">
        <f aca="false">IF(BA106&lt;&gt;BA107,BB106+1,BB106)</f>
        <v>28</v>
      </c>
      <c r="BC107" s="68"/>
      <c r="BE107" s="10" t="str">
        <f aca="false">IF(ISNUMBER(SMALL(R:R,ROW()-2)),SMALL(R:R,ROW()-2),"")</f>
        <v/>
      </c>
      <c r="BF107" s="10" t="n">
        <f aca="false">IF(BE106&lt;&gt;BE107,BF106+1,BF106)</f>
        <v>32</v>
      </c>
      <c r="BI107" s="68"/>
      <c r="BJ107" s="85"/>
      <c r="BK107" s="71"/>
      <c r="BL107" s="72"/>
      <c r="BM107" s="72"/>
      <c r="BN107" s="72"/>
      <c r="BO107" s="72"/>
      <c r="BP107" s="72"/>
      <c r="BQ107" s="73"/>
      <c r="BR107" s="73"/>
      <c r="BS107" s="16" t="str">
        <f aca="false">IF(ISNUMBER(SMALL(BQ:BQ,ROW()-2)),SMALL(BQ:BQ,ROW()-2),"")</f>
        <v/>
      </c>
      <c r="BT107" s="10" t="n">
        <f aca="false">IF(BS106&lt;&gt;BS107,BT106+1,BT106)</f>
        <v>32</v>
      </c>
      <c r="BW107" s="10" t="str">
        <f aca="false">IF(ISNUMBER(LARGE(H:H,ROW()-2)),LARGE(H:H,ROW()-2),"")</f>
        <v/>
      </c>
      <c r="BX107" s="10" t="n">
        <f aca="false">IF(BW106&lt;&gt;BW107,BX106+1,BX106)</f>
        <v>10</v>
      </c>
      <c r="BZ107" s="12" t="n">
        <f aca="false">VLOOKUP(H107,BW:BX,2,0)</f>
        <v>10</v>
      </c>
      <c r="CD107" s="12"/>
      <c r="CE107" s="12"/>
      <c r="CF107" s="12" t="n">
        <f aca="false">VLOOKUP(F107,AF:AG,2,0)</f>
        <v>16</v>
      </c>
      <c r="CG107" s="74"/>
      <c r="CH107" s="44" t="str">
        <f aca="false">IF(ISNUMBER(J107),VLOOKUP(J107,AI:AJ,2,0),"")</f>
        <v/>
      </c>
      <c r="CI107" s="12"/>
      <c r="CJ107" s="12"/>
      <c r="CK107" s="12"/>
      <c r="CL107" s="30"/>
      <c r="CM107" s="30"/>
      <c r="CN107" s="30"/>
      <c r="CO107" s="30"/>
      <c r="CP107" s="30"/>
      <c r="CQ107" s="30"/>
      <c r="CR107" s="30"/>
      <c r="CS107" s="30"/>
      <c r="CT107" s="30"/>
      <c r="CU107" s="30"/>
      <c r="CV107" s="30"/>
      <c r="CW107" s="30"/>
    </row>
    <row r="108" customFormat="false" ht="12" hidden="false" customHeight="true" outlineLevel="0" collapsed="false">
      <c r="A108" s="75"/>
      <c r="B108" s="50" t="str">
        <f aca="false">IF(MOD(ROW(),3)=2,((ROW()+1)/3)-1,"")</f>
        <v/>
      </c>
      <c r="C108" s="51" t="str">
        <f aca="false">CONCATENATE(B110,"A")</f>
        <v>36A</v>
      </c>
      <c r="D108" s="52"/>
      <c r="E108" s="81"/>
      <c r="F108" s="54"/>
      <c r="G108" s="55" t="str">
        <f aca="false">IF(ISBLANK(F108),"",IF(F108=0,$CE$2,CF108))</f>
        <v/>
      </c>
      <c r="H108" s="54"/>
      <c r="I108" s="55" t="str">
        <f aca="false">IF(ISBLANK(H108),"",IF(H108=0,$BY$2,BZ108))</f>
        <v/>
      </c>
      <c r="J108" s="54"/>
      <c r="K108" s="55" t="str">
        <f aca="false">IF(ISBLANK(J108),"",IF(J108=0,$CJ$2,CH108))</f>
        <v/>
      </c>
      <c r="L108" s="54"/>
      <c r="M108" s="55" t="str">
        <f aca="false">IF(ISNUMBER(L108),VLOOKUP(L108,AL:AM,2,0),"")</f>
        <v/>
      </c>
      <c r="N108" s="82"/>
      <c r="O108" s="83" t="str">
        <f aca="false">IF(ISBLANK(N108),"",IF(N108=0,$CF$2,CG108))</f>
        <v/>
      </c>
      <c r="P108" s="87" t="str">
        <f aca="false">IF(ISNUMBER(O108),IF(ISNUMBER(O108),IF(ISNUMBER(O108),O108+G108+G109+G110+I108+I109+I110+K108+K109+K110+M108+M109+M110,""),""),"")</f>
        <v/>
      </c>
      <c r="Q108" s="60" t="str">
        <f aca="false">IF(ISNUMBER(P108),VLOOKUP(BQ108,BS:BT,2,0),"")</f>
        <v/>
      </c>
      <c r="R108" s="55" t="str">
        <f aca="false">IF(ISNUMBER(G108),IF(ISNUMBER(K108),IF(ISNUMBER(M108),SUM(G108,I108,K108,M108),""),""),"")</f>
        <v/>
      </c>
      <c r="S108" s="61" t="str">
        <f aca="false">IF(ISNUMBER(R108),VLOOKUP(AA108,AB:AC,2,0),"")</f>
        <v/>
      </c>
      <c r="T108" s="24"/>
      <c r="U108" s="12"/>
      <c r="V108" s="12"/>
      <c r="W108" s="25" t="str">
        <f aca="false">G108</f>
        <v/>
      </c>
      <c r="X108" s="64" t="str">
        <f aca="false">K108</f>
        <v/>
      </c>
      <c r="Y108" s="65" t="str">
        <f aca="false">M108</f>
        <v/>
      </c>
      <c r="Z108" s="66" t="str">
        <f aca="false">I108</f>
        <v/>
      </c>
      <c r="AA108" s="16" t="str">
        <f aca="false">IF(ISNUMBER(R108),CONCATENATE(R108+100,W108+100,Z108+100,X108+100,Y108+100)+0,"")</f>
        <v/>
      </c>
      <c r="AB108" s="16" t="str">
        <f aca="false">IF(ISNUMBER(SMALL(AA:AA,ROW()-2)),SMALL(AA:AA,ROW()-2),"")</f>
        <v/>
      </c>
      <c r="AC108" s="10" t="n">
        <f aca="false">IF(AB107&lt;&gt;AB108,AC107+1,AC107)</f>
        <v>90</v>
      </c>
      <c r="AF108" s="10" t="str">
        <f aca="false">IF(ISNUMBER(LARGE(F:F,ROW()-2)),LARGE(F:F,ROW()-2),"")</f>
        <v/>
      </c>
      <c r="AG108" s="10" t="n">
        <f aca="false">IF(AF107&lt;&gt;AF108,AG107+1,AG107)</f>
        <v>16</v>
      </c>
      <c r="AI108" s="10" t="str">
        <f aca="false">IF(ISNUMBER(SMALL(J:J,ROW()-2)),SMALL(J:J,ROW()-2),"")</f>
        <v/>
      </c>
      <c r="AJ108" s="10" t="n">
        <f aca="false">IF(AI107&lt;&gt;AI108,AJ107+1,AJ107)</f>
        <v>8</v>
      </c>
      <c r="AL108" s="10" t="str">
        <f aca="false">IF(ISNUMBER(SMALL(L:L,ROW()-2)),SMALL(L:L,ROW()-2),"")</f>
        <v/>
      </c>
      <c r="AM108" s="10" t="n">
        <f aca="false">IF(AL107&lt;&gt;AL108,AM107+1,AM107)</f>
        <v>23</v>
      </c>
      <c r="AO108" s="10" t="str">
        <f aca="false">IF(ISNUMBER(LARGE(N:N,ROW()-2)),LARGE(N:N,ROW()-2),"")</f>
        <v/>
      </c>
      <c r="AP108" s="10" t="n">
        <f aca="false">IF(AO107&lt;&gt;AO108,AP107+1,AP107)</f>
        <v>12</v>
      </c>
      <c r="AR108" s="10" t="str">
        <f aca="false">IF(ISNUMBER(SMALL(#REF!,ROW()-2)),SMALL(#REF!,ROW()-2),"")</f>
        <v/>
      </c>
      <c r="AS108" s="10" t="n">
        <f aca="false">IF(AR107&lt;&gt;AR108,AS107+1,AS107)</f>
        <v>1</v>
      </c>
      <c r="AU108" s="67" t="e">
        <f aca="false">IF(#REF!,#REF!+0,)</f>
        <v>#REF!</v>
      </c>
      <c r="AV108" s="13" t="str">
        <f aca="false">IF(ISNUMBER(LARGE(AU:AU,ROW()-2)),LARGE(AU:AU,ROW()-2),"")</f>
        <v/>
      </c>
      <c r="AX108" s="68" t="str">
        <f aca="false">IF(ISNUMBER(AU108),VLOOKUP(AU108,AV:AW,2,0),"")</f>
        <v/>
      </c>
      <c r="AY108" s="69"/>
      <c r="AZ108" s="68" t="str">
        <f aca="false">P108</f>
        <v/>
      </c>
      <c r="BA108" s="10" t="str">
        <f aca="false">IF(ISNUMBER(SMALL(P:P,ROW()-2)),SMALL(P:P,ROW()-2),"")</f>
        <v/>
      </c>
      <c r="BB108" s="10" t="n">
        <f aca="false">IF(BA107&lt;&gt;BA108,BB107+1,BB107)</f>
        <v>28</v>
      </c>
      <c r="BC108" s="68" t="str">
        <f aca="false">IF(ISNUMBER(AZ108),VLOOKUP(AZ108,BA:BB,2,0),"")</f>
        <v/>
      </c>
      <c r="BE108" s="10" t="str">
        <f aca="false">IF(ISNUMBER(SMALL(R:R,ROW()-2)),SMALL(R:R,ROW()-2),"")</f>
        <v/>
      </c>
      <c r="BF108" s="10" t="n">
        <f aca="false">IF(BE107&lt;&gt;BE108,BF107+1,BF107)</f>
        <v>32</v>
      </c>
      <c r="BI108" s="68" t="str">
        <f aca="false">P108</f>
        <v/>
      </c>
      <c r="BJ108" s="85" t="n">
        <f aca="false">SUM(G108,G109,G110)</f>
        <v>0</v>
      </c>
      <c r="BK108" s="71" t="n">
        <f aca="false">SUM(I108,I109,I110)</f>
        <v>0</v>
      </c>
      <c r="BL108" s="72" t="n">
        <f aca="false">SUM(M108,M109,M110)</f>
        <v>0</v>
      </c>
      <c r="BM108" s="72" t="str">
        <f aca="false">O108</f>
        <v/>
      </c>
      <c r="BN108" s="72" t="e">
        <f aca="false">#REF!</f>
        <v>#REF!</v>
      </c>
      <c r="BO108" s="72" t="n">
        <f aca="false">SUM(K108,K109,K110)</f>
        <v>0</v>
      </c>
      <c r="BP108" s="72" t="e">
        <f aca="false">#REF!</f>
        <v>#REF!</v>
      </c>
      <c r="BQ108" s="73" t="str">
        <f aca="false">IF(ISNUMBER(P108),CONCATENATE(BI108+100,BJ108+100,BK108+100,BO108+100,BL108+100,BM108+100)+0,"")</f>
        <v/>
      </c>
      <c r="BR108" s="73" t="str">
        <f aca="false">IF(ISNUMBER(SMALL(BQ:BQ,ROW()-2)),SMALL(BQ:BQ,ROW()-2),"")</f>
        <v/>
      </c>
      <c r="BS108" s="16" t="str">
        <f aca="false">IF(ISNUMBER(SMALL(BQ:BQ,ROW()-2)),SMALL(BQ:BQ,ROW()-2),"")</f>
        <v/>
      </c>
      <c r="BT108" s="10" t="n">
        <f aca="false">IF(BS107&lt;&gt;BS108,BT107+1,BT107)</f>
        <v>32</v>
      </c>
      <c r="BW108" s="10" t="str">
        <f aca="false">IF(ISNUMBER(LARGE(H:H,ROW()-2)),LARGE(H:H,ROW()-2),"")</f>
        <v/>
      </c>
      <c r="BX108" s="10" t="n">
        <f aca="false">IF(BW107&lt;&gt;BW108,BX107+1,BX107)</f>
        <v>10</v>
      </c>
      <c r="BZ108" s="12" t="n">
        <f aca="false">VLOOKUP(H108,BW:BX,2,0)</f>
        <v>10</v>
      </c>
      <c r="CD108" s="12"/>
      <c r="CE108" s="12"/>
      <c r="CF108" s="12" t="n">
        <f aca="false">VLOOKUP(F108,AF:AG,2,0)</f>
        <v>16</v>
      </c>
      <c r="CG108" s="86" t="str">
        <f aca="false">VLOOKUP(N108,AO:AP,2,0)</f>
        <v> </v>
      </c>
      <c r="CH108" s="44" t="str">
        <f aca="false">IF(ISNUMBER(J108),VLOOKUP(J108,AI:AJ,2,0),"")</f>
        <v/>
      </c>
      <c r="CI108" s="12"/>
      <c r="CJ108" s="12"/>
      <c r="CK108" s="12"/>
      <c r="CL108" s="30"/>
      <c r="CM108" s="30"/>
      <c r="CN108" s="30"/>
      <c r="CO108" s="30"/>
      <c r="CP108" s="30"/>
      <c r="CQ108" s="30"/>
      <c r="CR108" s="30"/>
      <c r="CS108" s="30"/>
      <c r="CT108" s="30"/>
      <c r="CU108" s="30"/>
      <c r="CV108" s="30"/>
      <c r="CW108" s="30"/>
    </row>
    <row r="109" customFormat="false" ht="12" hidden="false" customHeight="true" outlineLevel="0" collapsed="false">
      <c r="A109" s="75"/>
      <c r="B109" s="50" t="str">
        <f aca="false">IF(MOD(ROW(),3)=2,((ROW()+1)/3)-1,"")</f>
        <v/>
      </c>
      <c r="C109" s="51" t="str">
        <f aca="false">CONCATENATE(B110,"B")</f>
        <v>36B</v>
      </c>
      <c r="D109" s="52"/>
      <c r="E109" s="81"/>
      <c r="F109" s="54"/>
      <c r="G109" s="55" t="str">
        <f aca="false">IF(ISBLANK(F109),"",IF(F109=0,$CE$2,CF109))</f>
        <v/>
      </c>
      <c r="H109" s="54"/>
      <c r="I109" s="55" t="str">
        <f aca="false">IF(ISBLANK(H109),"",IF(H109=0,$BY$2,BZ109))</f>
        <v/>
      </c>
      <c r="J109" s="54"/>
      <c r="K109" s="55" t="str">
        <f aca="false">IF(ISBLANK(J109),"",IF(J109=0,$CJ$2,CH109))</f>
        <v/>
      </c>
      <c r="L109" s="54"/>
      <c r="M109" s="55" t="str">
        <f aca="false">IF(ISNUMBER(L109),VLOOKUP(L109,AL:AM,2,0),"")</f>
        <v/>
      </c>
      <c r="N109" s="82"/>
      <c r="O109" s="83"/>
      <c r="P109" s="87"/>
      <c r="Q109" s="60"/>
      <c r="R109" s="55" t="str">
        <f aca="false">IF(ISNUMBER(G109),IF(ISNUMBER(K109),IF(ISNUMBER(M109),SUM(G109,I109,K109,M109),""),""),"")</f>
        <v/>
      </c>
      <c r="S109" s="61" t="str">
        <f aca="false">IF(ISNUMBER(R109),VLOOKUP(AA109,AB:AC,2,0),"")</f>
        <v/>
      </c>
      <c r="T109" s="24"/>
      <c r="U109" s="12"/>
      <c r="V109" s="12"/>
      <c r="W109" s="25" t="str">
        <f aca="false">G109</f>
        <v/>
      </c>
      <c r="X109" s="64" t="str">
        <f aca="false">K109</f>
        <v/>
      </c>
      <c r="Y109" s="65" t="str">
        <f aca="false">M109</f>
        <v/>
      </c>
      <c r="Z109" s="66" t="str">
        <f aca="false">I109</f>
        <v/>
      </c>
      <c r="AA109" s="16" t="str">
        <f aca="false">IF(ISNUMBER(R109),CONCATENATE(R109+100,W109+100,Z109+100,X109+100,Y109+100)+0,"")</f>
        <v/>
      </c>
      <c r="AB109" s="16" t="str">
        <f aca="false">IF(ISNUMBER(SMALL(AA:AA,ROW()-2)),SMALL(AA:AA,ROW()-2),"")</f>
        <v/>
      </c>
      <c r="AC109" s="10" t="n">
        <f aca="false">IF(AB108&lt;&gt;AB109,AC108+1,AC108)</f>
        <v>90</v>
      </c>
      <c r="AF109" s="10" t="str">
        <f aca="false">IF(ISNUMBER(LARGE(F:F,ROW()-2)),LARGE(F:F,ROW()-2),"")</f>
        <v/>
      </c>
      <c r="AG109" s="10" t="n">
        <f aca="false">IF(AF108&lt;&gt;AF109,AG108+1,AG108)</f>
        <v>16</v>
      </c>
      <c r="AI109" s="10" t="str">
        <f aca="false">IF(ISNUMBER(SMALL(J:J,ROW()-2)),SMALL(J:J,ROW()-2),"")</f>
        <v/>
      </c>
      <c r="AJ109" s="10" t="n">
        <f aca="false">IF(AI108&lt;&gt;AI109,AJ108+1,AJ108)</f>
        <v>8</v>
      </c>
      <c r="AL109" s="10" t="str">
        <f aca="false">IF(ISNUMBER(SMALL(L:L,ROW()-2)),SMALL(L:L,ROW()-2),"")</f>
        <v/>
      </c>
      <c r="AM109" s="10" t="n">
        <f aca="false">IF(AL108&lt;&gt;AL109,AM108+1,AM108)</f>
        <v>23</v>
      </c>
      <c r="AO109" s="10" t="str">
        <f aca="false">IF(ISNUMBER(LARGE(N:N,ROW()-2)),LARGE(N:N,ROW()-2),"")</f>
        <v/>
      </c>
      <c r="AP109" s="10" t="n">
        <f aca="false">IF(AO108&lt;&gt;AO109,AP108+1,AP108)</f>
        <v>12</v>
      </c>
      <c r="AR109" s="10" t="str">
        <f aca="false">IF(ISNUMBER(SMALL(#REF!,ROW()-2)),SMALL(#REF!,ROW()-2),"")</f>
        <v/>
      </c>
      <c r="AS109" s="10" t="n">
        <f aca="false">IF(AR108&lt;&gt;AR109,AS108+1,AS108)</f>
        <v>1</v>
      </c>
      <c r="AU109" s="67"/>
      <c r="AV109" s="13" t="str">
        <f aca="false">IF(ISNUMBER(LARGE(AU:AU,ROW()-2)),LARGE(AU:AU,ROW()-2),"")</f>
        <v/>
      </c>
      <c r="AX109" s="68"/>
      <c r="AY109" s="69"/>
      <c r="AZ109" s="68"/>
      <c r="BA109" s="10" t="str">
        <f aca="false">IF(ISNUMBER(SMALL(P:P,ROW()-2)),SMALL(P:P,ROW()-2),"")</f>
        <v/>
      </c>
      <c r="BB109" s="10" t="n">
        <f aca="false">IF(BA108&lt;&gt;BA109,BB108+1,BB108)</f>
        <v>28</v>
      </c>
      <c r="BC109" s="68"/>
      <c r="BE109" s="10" t="str">
        <f aca="false">IF(ISNUMBER(SMALL(R:R,ROW()-2)),SMALL(R:R,ROW()-2),"")</f>
        <v/>
      </c>
      <c r="BF109" s="10" t="n">
        <f aca="false">IF(BE108&lt;&gt;BE109,BF108+1,BF108)</f>
        <v>32</v>
      </c>
      <c r="BI109" s="68"/>
      <c r="BJ109" s="85"/>
      <c r="BK109" s="71"/>
      <c r="BL109" s="72"/>
      <c r="BM109" s="72"/>
      <c r="BN109" s="72"/>
      <c r="BO109" s="72"/>
      <c r="BP109" s="72"/>
      <c r="BQ109" s="73"/>
      <c r="BR109" s="73"/>
      <c r="BS109" s="16" t="str">
        <f aca="false">IF(ISNUMBER(SMALL(BQ:BQ,ROW()-2)),SMALL(BQ:BQ,ROW()-2),"")</f>
        <v/>
      </c>
      <c r="BT109" s="10" t="n">
        <f aca="false">IF(BS108&lt;&gt;BS109,BT108+1,BT108)</f>
        <v>32</v>
      </c>
      <c r="BW109" s="10" t="str">
        <f aca="false">IF(ISNUMBER(LARGE(H:H,ROW()-2)),LARGE(H:H,ROW()-2),"")</f>
        <v/>
      </c>
      <c r="BX109" s="10" t="n">
        <f aca="false">IF(BW108&lt;&gt;BW109,BX108+1,BX108)</f>
        <v>10</v>
      </c>
      <c r="BZ109" s="12" t="n">
        <f aca="false">VLOOKUP(H109,BW:BX,2,0)</f>
        <v>10</v>
      </c>
      <c r="CD109" s="12"/>
      <c r="CE109" s="12"/>
      <c r="CF109" s="12" t="n">
        <f aca="false">VLOOKUP(F109,AF:AG,2,0)</f>
        <v>16</v>
      </c>
      <c r="CG109" s="86"/>
      <c r="CH109" s="44" t="str">
        <f aca="false">IF(ISNUMBER(J109),VLOOKUP(J109,AI:AJ,2,0),"")</f>
        <v/>
      </c>
      <c r="CI109" s="12"/>
      <c r="CJ109" s="12"/>
      <c r="CK109" s="12"/>
      <c r="CL109" s="30"/>
      <c r="CM109" s="30"/>
      <c r="CN109" s="30"/>
      <c r="CO109" s="30"/>
      <c r="CP109" s="30"/>
      <c r="CQ109" s="30"/>
      <c r="CR109" s="30"/>
      <c r="CS109" s="30"/>
      <c r="CT109" s="30"/>
      <c r="CU109" s="30"/>
      <c r="CV109" s="30"/>
      <c r="CW109" s="30"/>
    </row>
    <row r="110" customFormat="false" ht="12" hidden="false" customHeight="true" outlineLevel="0" collapsed="false">
      <c r="A110" s="75"/>
      <c r="B110" s="50" t="n">
        <f aca="false">IF(MOD(ROW(),3)=2,((ROW()+1)/3)-1,"")</f>
        <v>36</v>
      </c>
      <c r="C110" s="51" t="str">
        <f aca="false">CONCATENATE(B110,"C")</f>
        <v>36C</v>
      </c>
      <c r="D110" s="52"/>
      <c r="E110" s="81"/>
      <c r="F110" s="54"/>
      <c r="G110" s="55" t="str">
        <f aca="false">IF(ISBLANK(F110),"",IF(F110=0,$CE$2,CF110))</f>
        <v/>
      </c>
      <c r="H110" s="54"/>
      <c r="I110" s="55" t="str">
        <f aca="false">IF(ISBLANK(H110),"",IF(H110=0,$BY$2,BZ110))</f>
        <v/>
      </c>
      <c r="J110" s="54"/>
      <c r="K110" s="55" t="str">
        <f aca="false">IF(ISBLANK(J110),"",IF(J110=0,$CJ$2,CH110))</f>
        <v/>
      </c>
      <c r="L110" s="54"/>
      <c r="M110" s="55" t="str">
        <f aca="false">IF(ISNUMBER(L110),VLOOKUP(L110,AL:AM,2,0),"")</f>
        <v/>
      </c>
      <c r="N110" s="82"/>
      <c r="O110" s="83"/>
      <c r="P110" s="87"/>
      <c r="Q110" s="60"/>
      <c r="R110" s="55" t="str">
        <f aca="false">IF(ISNUMBER(G110),IF(ISNUMBER(K110),IF(ISNUMBER(M110),SUM(G110,I110,K110,M110),""),""),"")</f>
        <v/>
      </c>
      <c r="S110" s="61" t="str">
        <f aca="false">IF(ISNUMBER(R110),VLOOKUP(AA110,AB:AC,2,0),"")</f>
        <v/>
      </c>
      <c r="T110" s="24"/>
      <c r="U110" s="12"/>
      <c r="V110" s="12"/>
      <c r="W110" s="25" t="str">
        <f aca="false">G110</f>
        <v/>
      </c>
      <c r="X110" s="64" t="str">
        <f aca="false">K110</f>
        <v/>
      </c>
      <c r="Y110" s="65" t="str">
        <f aca="false">M110</f>
        <v/>
      </c>
      <c r="Z110" s="66" t="str">
        <f aca="false">I110</f>
        <v/>
      </c>
      <c r="AA110" s="16" t="str">
        <f aca="false">IF(ISNUMBER(R110),CONCATENATE(R110+100,W110+100,Z110+100,X110+100,Y110+100)+0,"")</f>
        <v/>
      </c>
      <c r="AB110" s="16" t="str">
        <f aca="false">IF(ISNUMBER(SMALL(AA:AA,ROW()-2)),SMALL(AA:AA,ROW()-2),"")</f>
        <v/>
      </c>
      <c r="AC110" s="10" t="n">
        <f aca="false">IF(AB109&lt;&gt;AB110,AC109+1,AC109)</f>
        <v>90</v>
      </c>
      <c r="AF110" s="10" t="str">
        <f aca="false">IF(ISNUMBER(LARGE(F:F,ROW()-2)),LARGE(F:F,ROW()-2),"")</f>
        <v/>
      </c>
      <c r="AG110" s="10" t="n">
        <f aca="false">IF(AF109&lt;&gt;AF110,AG109+1,AG109)</f>
        <v>16</v>
      </c>
      <c r="AI110" s="10" t="str">
        <f aca="false">IF(ISNUMBER(SMALL(J:J,ROW()-2)),SMALL(J:J,ROW()-2),"")</f>
        <v/>
      </c>
      <c r="AJ110" s="10" t="n">
        <f aca="false">IF(AI109&lt;&gt;AI110,AJ109+1,AJ109)</f>
        <v>8</v>
      </c>
      <c r="AL110" s="10" t="str">
        <f aca="false">IF(ISNUMBER(SMALL(L:L,ROW()-2)),SMALL(L:L,ROW()-2),"")</f>
        <v/>
      </c>
      <c r="AM110" s="10" t="n">
        <f aca="false">IF(AL109&lt;&gt;AL110,AM109+1,AM109)</f>
        <v>23</v>
      </c>
      <c r="AO110" s="10" t="str">
        <f aca="false">IF(ISNUMBER(LARGE(N:N,ROW()-2)),LARGE(N:N,ROW()-2),"")</f>
        <v/>
      </c>
      <c r="AP110" s="10" t="n">
        <f aca="false">IF(AO109&lt;&gt;AO110,AP109+1,AP109)</f>
        <v>12</v>
      </c>
      <c r="AR110" s="10" t="str">
        <f aca="false">IF(ISNUMBER(SMALL(#REF!,ROW()-2)),SMALL(#REF!,ROW()-2),"")</f>
        <v/>
      </c>
      <c r="AS110" s="10" t="n">
        <f aca="false">IF(AR109&lt;&gt;AR110,AS109+1,AS109)</f>
        <v>1</v>
      </c>
      <c r="AU110" s="67"/>
      <c r="AV110" s="13" t="str">
        <f aca="false">IF(ISNUMBER(LARGE(AU:AU,ROW()-2)),LARGE(AU:AU,ROW()-2),"")</f>
        <v/>
      </c>
      <c r="AX110" s="68"/>
      <c r="AY110" s="69"/>
      <c r="AZ110" s="68"/>
      <c r="BA110" s="10" t="str">
        <f aca="false">IF(ISNUMBER(SMALL(P:P,ROW()-2)),SMALL(P:P,ROW()-2),"")</f>
        <v/>
      </c>
      <c r="BB110" s="10" t="n">
        <f aca="false">IF(BA109&lt;&gt;BA110,BB109+1,BB109)</f>
        <v>28</v>
      </c>
      <c r="BC110" s="68"/>
      <c r="BE110" s="10" t="str">
        <f aca="false">IF(ISNUMBER(SMALL(R:R,ROW()-2)),SMALL(R:R,ROW()-2),"")</f>
        <v/>
      </c>
      <c r="BF110" s="10" t="n">
        <f aca="false">IF(BE109&lt;&gt;BE110,BF109+1,BF109)</f>
        <v>32</v>
      </c>
      <c r="BI110" s="68"/>
      <c r="BJ110" s="85"/>
      <c r="BK110" s="71"/>
      <c r="BL110" s="72"/>
      <c r="BM110" s="72"/>
      <c r="BN110" s="72"/>
      <c r="BO110" s="72"/>
      <c r="BP110" s="72"/>
      <c r="BQ110" s="73"/>
      <c r="BR110" s="73"/>
      <c r="BS110" s="16" t="str">
        <f aca="false">IF(ISNUMBER(SMALL(BQ:BQ,ROW()-2)),SMALL(BQ:BQ,ROW()-2),"")</f>
        <v/>
      </c>
      <c r="BT110" s="10" t="n">
        <f aca="false">IF(BS109&lt;&gt;BS110,BT109+1,BT109)</f>
        <v>32</v>
      </c>
      <c r="BW110" s="10" t="str">
        <f aca="false">IF(ISNUMBER(LARGE(H:H,ROW()-2)),LARGE(H:H,ROW()-2),"")</f>
        <v/>
      </c>
      <c r="BX110" s="10" t="n">
        <f aca="false">IF(BW109&lt;&gt;BW110,BX109+1,BX109)</f>
        <v>10</v>
      </c>
      <c r="BZ110" s="12" t="n">
        <f aca="false">VLOOKUP(H110,BW:BX,2,0)</f>
        <v>10</v>
      </c>
      <c r="CD110" s="12"/>
      <c r="CE110" s="12"/>
      <c r="CF110" s="12" t="n">
        <f aca="false">VLOOKUP(F110,AF:AG,2,0)</f>
        <v>16</v>
      </c>
      <c r="CG110" s="86"/>
      <c r="CH110" s="44" t="str">
        <f aca="false">IF(ISNUMBER(J110),VLOOKUP(J110,AI:AJ,2,0),"")</f>
        <v/>
      </c>
      <c r="CI110" s="12"/>
      <c r="CJ110" s="12"/>
      <c r="CK110" s="12"/>
      <c r="CL110" s="30"/>
      <c r="CM110" s="30"/>
      <c r="CN110" s="30"/>
      <c r="CO110" s="30"/>
      <c r="CP110" s="30"/>
      <c r="CQ110" s="30"/>
      <c r="CR110" s="30"/>
      <c r="CS110" s="30"/>
      <c r="CT110" s="30"/>
      <c r="CU110" s="30"/>
      <c r="CV110" s="30"/>
      <c r="CW110" s="30"/>
    </row>
    <row r="111" customFormat="false" ht="12" hidden="false" customHeight="true" outlineLevel="0" collapsed="false">
      <c r="A111" s="75"/>
      <c r="B111" s="50" t="str">
        <f aca="false">IF(MOD(ROW(),3)=2,((ROW()+1)/3)-1,"")</f>
        <v/>
      </c>
      <c r="C111" s="51" t="str">
        <f aca="false">CONCATENATE(B113,"A")</f>
        <v>37A</v>
      </c>
      <c r="D111" s="52"/>
      <c r="E111" s="81"/>
      <c r="F111" s="54"/>
      <c r="G111" s="55" t="str">
        <f aca="false">IF(ISBLANK(F111),"",IF(F111=0,$CE$2,CF111))</f>
        <v/>
      </c>
      <c r="H111" s="54"/>
      <c r="I111" s="55" t="str">
        <f aca="false">IF(ISBLANK(H111),"",IF(H111=0,$BY$2,BZ111))</f>
        <v/>
      </c>
      <c r="J111" s="54"/>
      <c r="K111" s="55" t="str">
        <f aca="false">IF(ISBLANK(J111),"",IF(J111=0,$CJ$2,CH111))</f>
        <v/>
      </c>
      <c r="L111" s="54"/>
      <c r="M111" s="56" t="str">
        <f aca="false">IF(ISNUMBER(L111),VLOOKUP(L111,AL:AM,2,0),"")</f>
        <v/>
      </c>
      <c r="N111" s="82"/>
      <c r="O111" s="87" t="str">
        <f aca="false">IF(ISBLANK(N111),"",IF(N111=0,$CF$2,CG111))</f>
        <v/>
      </c>
      <c r="P111" s="87" t="str">
        <f aca="false">IF(ISNUMBER(O111),IF(ISNUMBER(O111),IF(ISNUMBER(O111),O111+G111+G112+G113+I111+I112+I113+K111+K112+K113+M111+M112+M113,""),""),"")</f>
        <v/>
      </c>
      <c r="Q111" s="60" t="str">
        <f aca="false">IF(ISNUMBER(P111),VLOOKUP(BQ111,BS:BT,2,0),"")</f>
        <v/>
      </c>
      <c r="R111" s="55" t="str">
        <f aca="false">IF(ISNUMBER(G111),IF(ISNUMBER(K111),IF(ISNUMBER(M111),SUM(G111,I111,K111,M111),""),""),"")</f>
        <v/>
      </c>
      <c r="S111" s="61" t="str">
        <f aca="false">IF(ISNUMBER(R111),VLOOKUP(AA111,AB:AC,2,0),"")</f>
        <v/>
      </c>
      <c r="T111" s="24"/>
      <c r="U111" s="12"/>
      <c r="V111" s="12"/>
      <c r="W111" s="25" t="str">
        <f aca="false">G111</f>
        <v/>
      </c>
      <c r="X111" s="64" t="str">
        <f aca="false">K111</f>
        <v/>
      </c>
      <c r="Y111" s="65" t="str">
        <f aca="false">M111</f>
        <v/>
      </c>
      <c r="Z111" s="66" t="str">
        <f aca="false">I111</f>
        <v/>
      </c>
      <c r="AA111" s="16" t="str">
        <f aca="false">IF(ISNUMBER(R111),CONCATENATE(R111+100,W111+100,Z111+100,X111+100,Y111+100)+0,"")</f>
        <v/>
      </c>
      <c r="AB111" s="16" t="str">
        <f aca="false">IF(ISNUMBER(SMALL(AA:AA,ROW()-2)),SMALL(AA:AA,ROW()-2),"")</f>
        <v/>
      </c>
      <c r="AC111" s="10" t="n">
        <f aca="false">IF(AB110&lt;&gt;AB111,AC110+1,AC110)</f>
        <v>90</v>
      </c>
      <c r="AF111" s="10" t="str">
        <f aca="false">IF(ISNUMBER(LARGE(F:F,ROW()-2)),LARGE(F:F,ROW()-2),"")</f>
        <v/>
      </c>
      <c r="AG111" s="10" t="n">
        <f aca="false">IF(AF110&lt;&gt;AF111,AG110+1,AG110)</f>
        <v>16</v>
      </c>
      <c r="AI111" s="10" t="str">
        <f aca="false">IF(ISNUMBER(SMALL(J:J,ROW()-2)),SMALL(J:J,ROW()-2),"")</f>
        <v/>
      </c>
      <c r="AJ111" s="10" t="n">
        <f aca="false">IF(AI110&lt;&gt;AI111,AJ110+1,AJ110)</f>
        <v>8</v>
      </c>
      <c r="AL111" s="10" t="str">
        <f aca="false">IF(ISNUMBER(SMALL(L:L,ROW()-2)),SMALL(L:L,ROW()-2),"")</f>
        <v/>
      </c>
      <c r="AM111" s="10" t="n">
        <f aca="false">IF(AL110&lt;&gt;AL111,AM110+1,AM110)</f>
        <v>23</v>
      </c>
      <c r="AO111" s="10" t="str">
        <f aca="false">IF(ISNUMBER(LARGE(N:N,ROW()-2)),LARGE(N:N,ROW()-2),"")</f>
        <v/>
      </c>
      <c r="AP111" s="10" t="n">
        <f aca="false">IF(AO110&lt;&gt;AO111,AP110+1,AP110)</f>
        <v>12</v>
      </c>
      <c r="AR111" s="10" t="str">
        <f aca="false">IF(ISNUMBER(SMALL(#REF!,ROW()-2)),SMALL(#REF!,ROW()-2),"")</f>
        <v/>
      </c>
      <c r="AS111" s="10" t="n">
        <f aca="false">IF(AR110&lt;&gt;AR111,AS110+1,AS110)</f>
        <v>1</v>
      </c>
      <c r="AU111" s="67" t="e">
        <f aca="false">IF(#REF!,#REF!+0,)</f>
        <v>#REF!</v>
      </c>
      <c r="AV111" s="13" t="str">
        <f aca="false">IF(ISNUMBER(LARGE(AU:AU,ROW()-2)),LARGE(AU:AU,ROW()-2),"")</f>
        <v/>
      </c>
      <c r="AX111" s="68" t="str">
        <f aca="false">IF(ISNUMBER(AU111),VLOOKUP(AU111,AV:AW,2,0),"")</f>
        <v/>
      </c>
      <c r="AY111" s="69"/>
      <c r="AZ111" s="68" t="str">
        <f aca="false">P111</f>
        <v/>
      </c>
      <c r="BA111" s="10" t="str">
        <f aca="false">IF(ISNUMBER(SMALL(P:P,ROW()-2)),SMALL(P:P,ROW()-2),"")</f>
        <v/>
      </c>
      <c r="BB111" s="10" t="n">
        <f aca="false">IF(BA110&lt;&gt;BA111,BB110+1,BB110)</f>
        <v>28</v>
      </c>
      <c r="BC111" s="68" t="str">
        <f aca="false">IF(ISNUMBER(AZ111),VLOOKUP(AZ111,BA:BB,2,0),"")</f>
        <v/>
      </c>
      <c r="BE111" s="10" t="str">
        <f aca="false">IF(ISNUMBER(SMALL(R:R,ROW()-2)),SMALL(R:R,ROW()-2),"")</f>
        <v/>
      </c>
      <c r="BF111" s="10" t="n">
        <f aca="false">IF(BE110&lt;&gt;BE111,BF110+1,BF110)</f>
        <v>32</v>
      </c>
      <c r="BI111" s="68" t="str">
        <f aca="false">P111</f>
        <v/>
      </c>
      <c r="BJ111" s="85" t="n">
        <f aca="false">SUM(G111,G112,G113)</f>
        <v>0</v>
      </c>
      <c r="BK111" s="71" t="n">
        <f aca="false">SUM(I111,I112,I113)</f>
        <v>0</v>
      </c>
      <c r="BL111" s="72" t="n">
        <f aca="false">SUM(M111,M112,M113)</f>
        <v>0</v>
      </c>
      <c r="BM111" s="72" t="str">
        <f aca="false">O111</f>
        <v/>
      </c>
      <c r="BN111" s="72" t="e">
        <f aca="false">#REF!</f>
        <v>#REF!</v>
      </c>
      <c r="BO111" s="72" t="n">
        <f aca="false">SUM(K111,K112,K113)</f>
        <v>0</v>
      </c>
      <c r="BP111" s="72" t="e">
        <f aca="false">#REF!</f>
        <v>#REF!</v>
      </c>
      <c r="BQ111" s="73" t="str">
        <f aca="false">IF(ISNUMBER(P111),CONCATENATE(BI111+100,BJ111+100,BK111+100,BO111+100,BL111+100,BM111+100)+0,"")</f>
        <v/>
      </c>
      <c r="BR111" s="73" t="str">
        <f aca="false">IF(ISNUMBER(SMALL(BQ:BQ,ROW()-2)),SMALL(BQ:BQ,ROW()-2),"")</f>
        <v/>
      </c>
      <c r="BS111" s="16" t="str">
        <f aca="false">IF(ISNUMBER(SMALL(BQ:BQ,ROW()-2)),SMALL(BQ:BQ,ROW()-2),"")</f>
        <v/>
      </c>
      <c r="BT111" s="10" t="n">
        <f aca="false">IF(BS110&lt;&gt;BS111,BT110+1,BT110)</f>
        <v>32</v>
      </c>
      <c r="BW111" s="10" t="str">
        <f aca="false">IF(ISNUMBER(LARGE(H:H,ROW()-2)),LARGE(H:H,ROW()-2),"")</f>
        <v/>
      </c>
      <c r="BX111" s="10" t="n">
        <f aca="false">IF(BW110&lt;&gt;BW111,BX110+1,BX110)</f>
        <v>10</v>
      </c>
      <c r="BZ111" s="12" t="n">
        <f aca="false">VLOOKUP(H111,BW:BX,2,0)</f>
        <v>10</v>
      </c>
      <c r="CD111" s="12"/>
      <c r="CE111" s="12"/>
      <c r="CF111" s="12" t="n">
        <f aca="false">VLOOKUP(F111,AF:AG,2,0)</f>
        <v>16</v>
      </c>
      <c r="CG111" s="74" t="str">
        <f aca="false">VLOOKUP(N111,AO:AP,2,0)</f>
        <v> </v>
      </c>
      <c r="CH111" s="44" t="str">
        <f aca="false">IF(ISNUMBER(J111),VLOOKUP(J111,AI:AJ,2,0),"")</f>
        <v/>
      </c>
      <c r="CI111" s="12"/>
      <c r="CJ111" s="12"/>
      <c r="CK111" s="12"/>
      <c r="CL111" s="30"/>
      <c r="CM111" s="30"/>
      <c r="CN111" s="30"/>
      <c r="CO111" s="30"/>
      <c r="CP111" s="30"/>
      <c r="CQ111" s="30"/>
      <c r="CR111" s="30"/>
      <c r="CS111" s="30"/>
      <c r="CT111" s="30"/>
      <c r="CU111" s="30"/>
      <c r="CV111" s="30"/>
      <c r="CW111" s="30"/>
    </row>
    <row r="112" customFormat="false" ht="12" hidden="false" customHeight="true" outlineLevel="0" collapsed="false">
      <c r="A112" s="75"/>
      <c r="B112" s="50" t="str">
        <f aca="false">IF(MOD(ROW(),3)=2,((ROW()+1)/3)-1,"")</f>
        <v/>
      </c>
      <c r="C112" s="51" t="str">
        <f aca="false">CONCATENATE(B113,"B")</f>
        <v>37B</v>
      </c>
      <c r="D112" s="52"/>
      <c r="E112" s="81"/>
      <c r="F112" s="54"/>
      <c r="G112" s="55" t="str">
        <f aca="false">IF(ISBLANK(F112),"",IF(F112=0,$CE$2,CF112))</f>
        <v/>
      </c>
      <c r="H112" s="54"/>
      <c r="I112" s="55" t="str">
        <f aca="false">IF(ISBLANK(H112),"",IF(H112=0,$BY$2,BZ112))</f>
        <v/>
      </c>
      <c r="J112" s="54"/>
      <c r="K112" s="55" t="str">
        <f aca="false">IF(ISBLANK(J112),"",IF(J112=0,$CJ$2,CH112))</f>
        <v/>
      </c>
      <c r="L112" s="54"/>
      <c r="M112" s="55" t="str">
        <f aca="false">IF(ISNUMBER(L112),VLOOKUP(L112,AL:AM,2,0),"")</f>
        <v/>
      </c>
      <c r="N112" s="82"/>
      <c r="O112" s="87"/>
      <c r="P112" s="87"/>
      <c r="Q112" s="60"/>
      <c r="R112" s="55" t="str">
        <f aca="false">IF(ISNUMBER(G112),IF(ISNUMBER(K112),IF(ISNUMBER(M112),SUM(G112,I112,K112,M112),""),""),"")</f>
        <v/>
      </c>
      <c r="S112" s="61" t="str">
        <f aca="false">IF(ISNUMBER(R112),VLOOKUP(AA112,AB:AC,2,0),"")</f>
        <v/>
      </c>
      <c r="T112" s="24"/>
      <c r="U112" s="12"/>
      <c r="V112" s="12"/>
      <c r="W112" s="25" t="str">
        <f aca="false">G112</f>
        <v/>
      </c>
      <c r="X112" s="64" t="str">
        <f aca="false">K112</f>
        <v/>
      </c>
      <c r="Y112" s="65" t="str">
        <f aca="false">M112</f>
        <v/>
      </c>
      <c r="Z112" s="66" t="str">
        <f aca="false">I112</f>
        <v/>
      </c>
      <c r="AA112" s="16" t="str">
        <f aca="false">IF(ISNUMBER(R112),CONCATENATE(R112+100,W112+100,Z112+100,X112+100,Y112+100)+0,"")</f>
        <v/>
      </c>
      <c r="AB112" s="16" t="str">
        <f aca="false">IF(ISNUMBER(SMALL(AA:AA,ROW()-2)),SMALL(AA:AA,ROW()-2),"")</f>
        <v/>
      </c>
      <c r="AC112" s="10" t="n">
        <f aca="false">IF(AB111&lt;&gt;AB112,AC111+1,AC111)</f>
        <v>90</v>
      </c>
      <c r="AF112" s="10" t="str">
        <f aca="false">IF(ISNUMBER(LARGE(F:F,ROW()-2)),LARGE(F:F,ROW()-2),"")</f>
        <v/>
      </c>
      <c r="AG112" s="10" t="n">
        <f aca="false">IF(AF111&lt;&gt;AF112,AG111+1,AG111)</f>
        <v>16</v>
      </c>
      <c r="AI112" s="10" t="str">
        <f aca="false">IF(ISNUMBER(SMALL(J:J,ROW()-2)),SMALL(J:J,ROW()-2),"")</f>
        <v/>
      </c>
      <c r="AJ112" s="10" t="n">
        <f aca="false">IF(AI111&lt;&gt;AI112,AJ111+1,AJ111)</f>
        <v>8</v>
      </c>
      <c r="AL112" s="10" t="str">
        <f aca="false">IF(ISNUMBER(SMALL(L:L,ROW()-2)),SMALL(L:L,ROW()-2),"")</f>
        <v/>
      </c>
      <c r="AM112" s="10" t="n">
        <f aca="false">IF(AL111&lt;&gt;AL112,AM111+1,AM111)</f>
        <v>23</v>
      </c>
      <c r="AO112" s="10" t="str">
        <f aca="false">IF(ISNUMBER(LARGE(N:N,ROW()-2)),LARGE(N:N,ROW()-2),"")</f>
        <v/>
      </c>
      <c r="AP112" s="10" t="n">
        <f aca="false">IF(AO111&lt;&gt;AO112,AP111+1,AP111)</f>
        <v>12</v>
      </c>
      <c r="AR112" s="10" t="str">
        <f aca="false">IF(ISNUMBER(SMALL(#REF!,ROW()-2)),SMALL(#REF!,ROW()-2),"")</f>
        <v/>
      </c>
      <c r="AS112" s="10" t="n">
        <f aca="false">IF(AR111&lt;&gt;AR112,AS111+1,AS111)</f>
        <v>1</v>
      </c>
      <c r="AU112" s="67"/>
      <c r="AV112" s="13" t="str">
        <f aca="false">IF(ISNUMBER(LARGE(AU:AU,ROW()-2)),LARGE(AU:AU,ROW()-2),"")</f>
        <v/>
      </c>
      <c r="AX112" s="68"/>
      <c r="AY112" s="69"/>
      <c r="AZ112" s="68"/>
      <c r="BA112" s="10" t="str">
        <f aca="false">IF(ISNUMBER(SMALL(P:P,ROW()-2)),SMALL(P:P,ROW()-2),"")</f>
        <v/>
      </c>
      <c r="BB112" s="10" t="n">
        <f aca="false">IF(BA111&lt;&gt;BA112,BB111+1,BB111)</f>
        <v>28</v>
      </c>
      <c r="BC112" s="68"/>
      <c r="BE112" s="10" t="str">
        <f aca="false">IF(ISNUMBER(SMALL(R:R,ROW()-2)),SMALL(R:R,ROW()-2),"")</f>
        <v/>
      </c>
      <c r="BF112" s="10" t="n">
        <f aca="false">IF(BE111&lt;&gt;BE112,BF111+1,BF111)</f>
        <v>32</v>
      </c>
      <c r="BI112" s="68"/>
      <c r="BJ112" s="85"/>
      <c r="BK112" s="71"/>
      <c r="BL112" s="72"/>
      <c r="BM112" s="72"/>
      <c r="BN112" s="72"/>
      <c r="BO112" s="72"/>
      <c r="BP112" s="72"/>
      <c r="BQ112" s="73"/>
      <c r="BR112" s="73"/>
      <c r="BS112" s="16" t="str">
        <f aca="false">IF(ISNUMBER(SMALL(BQ:BQ,ROW()-2)),SMALL(BQ:BQ,ROW()-2),"")</f>
        <v/>
      </c>
      <c r="BT112" s="10" t="n">
        <f aca="false">IF(BS111&lt;&gt;BS112,BT111+1,BT111)</f>
        <v>32</v>
      </c>
      <c r="BW112" s="10" t="str">
        <f aca="false">IF(ISNUMBER(LARGE(H:H,ROW()-2)),LARGE(H:H,ROW()-2),"")</f>
        <v/>
      </c>
      <c r="BX112" s="10" t="n">
        <f aca="false">IF(BW111&lt;&gt;BW112,BX111+1,BX111)</f>
        <v>10</v>
      </c>
      <c r="BZ112" s="12" t="n">
        <f aca="false">VLOOKUP(H112,BW:BX,2,0)</f>
        <v>10</v>
      </c>
      <c r="CD112" s="12"/>
      <c r="CE112" s="12"/>
      <c r="CF112" s="12" t="n">
        <f aca="false">VLOOKUP(F112,AF:AG,2,0)</f>
        <v>16</v>
      </c>
      <c r="CG112" s="74"/>
      <c r="CH112" s="44" t="str">
        <f aca="false">IF(ISNUMBER(J112),VLOOKUP(J112,AI:AJ,2,0),"")</f>
        <v/>
      </c>
      <c r="CI112" s="12"/>
      <c r="CJ112" s="12"/>
      <c r="CK112" s="12"/>
      <c r="CL112" s="30"/>
      <c r="CM112" s="30"/>
      <c r="CN112" s="30"/>
      <c r="CO112" s="30"/>
      <c r="CP112" s="30"/>
      <c r="CQ112" s="30"/>
      <c r="CR112" s="30"/>
      <c r="CS112" s="30"/>
      <c r="CT112" s="30"/>
      <c r="CU112" s="30"/>
      <c r="CV112" s="30"/>
      <c r="CW112" s="30"/>
    </row>
    <row r="113" customFormat="false" ht="12" hidden="false" customHeight="true" outlineLevel="0" collapsed="false">
      <c r="A113" s="75"/>
      <c r="B113" s="50" t="n">
        <f aca="false">IF(MOD(ROW(),3)=2,((ROW()+1)/3)-1,"")</f>
        <v>37</v>
      </c>
      <c r="C113" s="51" t="str">
        <f aca="false">CONCATENATE(B113,"C")</f>
        <v>37C</v>
      </c>
      <c r="D113" s="52"/>
      <c r="E113" s="81"/>
      <c r="F113" s="54"/>
      <c r="G113" s="55" t="str">
        <f aca="false">IF(ISBLANK(F113),"",IF(F113=0,$CE$2,CF113))</f>
        <v/>
      </c>
      <c r="H113" s="54"/>
      <c r="I113" s="55" t="str">
        <f aca="false">IF(ISBLANK(H113),"",IF(H113=0,$BY$2,BZ113))</f>
        <v/>
      </c>
      <c r="J113" s="54"/>
      <c r="K113" s="55" t="str">
        <f aca="false">IF(ISBLANK(J113),"",IF(J113=0,$CJ$2,CH113))</f>
        <v/>
      </c>
      <c r="L113" s="54"/>
      <c r="M113" s="55" t="str">
        <f aca="false">IF(ISNUMBER(L113),VLOOKUP(L113,AL:AM,2,0),"")</f>
        <v/>
      </c>
      <c r="N113" s="82"/>
      <c r="O113" s="87"/>
      <c r="P113" s="87"/>
      <c r="Q113" s="60"/>
      <c r="R113" s="55" t="str">
        <f aca="false">IF(ISNUMBER(G113),IF(ISNUMBER(K113),IF(ISNUMBER(M113),SUM(G113,I113,K113,M113),""),""),"")</f>
        <v/>
      </c>
      <c r="S113" s="61" t="str">
        <f aca="false">IF(ISNUMBER(R113),VLOOKUP(AA113,AB:AC,2,0),"")</f>
        <v/>
      </c>
      <c r="T113" s="24"/>
      <c r="U113" s="12"/>
      <c r="V113" s="12"/>
      <c r="W113" s="25" t="str">
        <f aca="false">G113</f>
        <v/>
      </c>
      <c r="X113" s="64" t="str">
        <f aca="false">K113</f>
        <v/>
      </c>
      <c r="Y113" s="65" t="str">
        <f aca="false">M113</f>
        <v/>
      </c>
      <c r="Z113" s="66" t="str">
        <f aca="false">I113</f>
        <v/>
      </c>
      <c r="AA113" s="16" t="str">
        <f aca="false">IF(ISNUMBER(R113),CONCATENATE(R113+100,W113+100,Z113+100,X113+100,Y113+100)+0,"")</f>
        <v/>
      </c>
      <c r="AB113" s="16" t="str">
        <f aca="false">IF(ISNUMBER(SMALL(AA:AA,ROW()-2)),SMALL(AA:AA,ROW()-2),"")</f>
        <v/>
      </c>
      <c r="AC113" s="10" t="n">
        <f aca="false">IF(AB112&lt;&gt;AB113,AC112+1,AC112)</f>
        <v>90</v>
      </c>
      <c r="AF113" s="10" t="str">
        <f aca="false">IF(ISNUMBER(LARGE(F:F,ROW()-2)),LARGE(F:F,ROW()-2),"")</f>
        <v/>
      </c>
      <c r="AG113" s="10" t="n">
        <f aca="false">IF(AF112&lt;&gt;AF113,AG112+1,AG112)</f>
        <v>16</v>
      </c>
      <c r="AI113" s="10" t="str">
        <f aca="false">IF(ISNUMBER(SMALL(J:J,ROW()-2)),SMALL(J:J,ROW()-2),"")</f>
        <v/>
      </c>
      <c r="AJ113" s="10" t="n">
        <f aca="false">IF(AI112&lt;&gt;AI113,AJ112+1,AJ112)</f>
        <v>8</v>
      </c>
      <c r="AL113" s="10" t="str">
        <f aca="false">IF(ISNUMBER(SMALL(L:L,ROW()-2)),SMALL(L:L,ROW()-2),"")</f>
        <v/>
      </c>
      <c r="AM113" s="10" t="n">
        <f aca="false">IF(AL112&lt;&gt;AL113,AM112+1,AM112)</f>
        <v>23</v>
      </c>
      <c r="AO113" s="10" t="str">
        <f aca="false">IF(ISNUMBER(LARGE(N:N,ROW()-2)),LARGE(N:N,ROW()-2),"")</f>
        <v/>
      </c>
      <c r="AP113" s="10" t="n">
        <f aca="false">IF(AO112&lt;&gt;AO113,AP112+1,AP112)</f>
        <v>12</v>
      </c>
      <c r="AR113" s="10" t="str">
        <f aca="false">IF(ISNUMBER(SMALL(#REF!,ROW()-2)),SMALL(#REF!,ROW()-2),"")</f>
        <v/>
      </c>
      <c r="AS113" s="10" t="n">
        <f aca="false">IF(AR112&lt;&gt;AR113,AS112+1,AS112)</f>
        <v>1</v>
      </c>
      <c r="AU113" s="67"/>
      <c r="AV113" s="13" t="str">
        <f aca="false">IF(ISNUMBER(LARGE(AU:AU,ROW()-2)),LARGE(AU:AU,ROW()-2),"")</f>
        <v/>
      </c>
      <c r="AX113" s="68"/>
      <c r="AY113" s="69"/>
      <c r="AZ113" s="68"/>
      <c r="BA113" s="10" t="str">
        <f aca="false">IF(ISNUMBER(SMALL(P:P,ROW()-2)),SMALL(P:P,ROW()-2),"")</f>
        <v/>
      </c>
      <c r="BB113" s="10" t="n">
        <f aca="false">IF(BA112&lt;&gt;BA113,BB112+1,BB112)</f>
        <v>28</v>
      </c>
      <c r="BC113" s="68"/>
      <c r="BE113" s="10" t="str">
        <f aca="false">IF(ISNUMBER(SMALL(R:R,ROW()-2)),SMALL(R:R,ROW()-2),"")</f>
        <v/>
      </c>
      <c r="BF113" s="10" t="n">
        <f aca="false">IF(BE112&lt;&gt;BE113,BF112+1,BF112)</f>
        <v>32</v>
      </c>
      <c r="BI113" s="68"/>
      <c r="BJ113" s="85"/>
      <c r="BK113" s="71"/>
      <c r="BL113" s="72"/>
      <c r="BM113" s="72"/>
      <c r="BN113" s="72"/>
      <c r="BO113" s="72"/>
      <c r="BP113" s="72"/>
      <c r="BQ113" s="73"/>
      <c r="BR113" s="73"/>
      <c r="BS113" s="16" t="str">
        <f aca="false">IF(ISNUMBER(SMALL(BQ:BQ,ROW()-2)),SMALL(BQ:BQ,ROW()-2),"")</f>
        <v/>
      </c>
      <c r="BT113" s="10" t="n">
        <f aca="false">IF(BS112&lt;&gt;BS113,BT112+1,BT112)</f>
        <v>32</v>
      </c>
      <c r="BW113" s="10" t="str">
        <f aca="false">IF(ISNUMBER(LARGE(H:H,ROW()-2)),LARGE(H:H,ROW()-2),"")</f>
        <v/>
      </c>
      <c r="BX113" s="10" t="n">
        <f aca="false">IF(BW112&lt;&gt;BW113,BX112+1,BX112)</f>
        <v>10</v>
      </c>
      <c r="BZ113" s="12" t="n">
        <f aca="false">VLOOKUP(H113,BW:BX,2,0)</f>
        <v>10</v>
      </c>
      <c r="CD113" s="12"/>
      <c r="CE113" s="12"/>
      <c r="CF113" s="12" t="n">
        <f aca="false">VLOOKUP(F113,AF:AG,2,0)</f>
        <v>16</v>
      </c>
      <c r="CG113" s="74"/>
      <c r="CH113" s="44" t="str">
        <f aca="false">IF(ISNUMBER(J113),VLOOKUP(J113,AI:AJ,2,0),"")</f>
        <v/>
      </c>
      <c r="CI113" s="12"/>
      <c r="CJ113" s="12"/>
      <c r="CK113" s="12"/>
      <c r="CL113" s="30"/>
      <c r="CM113" s="30"/>
      <c r="CN113" s="30"/>
      <c r="CO113" s="30"/>
      <c r="CP113" s="30"/>
      <c r="CQ113" s="30"/>
      <c r="CR113" s="30"/>
      <c r="CS113" s="30"/>
      <c r="CT113" s="30"/>
      <c r="CU113" s="30"/>
      <c r="CV113" s="30"/>
      <c r="CW113" s="30"/>
    </row>
    <row r="114" customFormat="false" ht="12" hidden="false" customHeight="true" outlineLevel="0" collapsed="false">
      <c r="A114" s="75"/>
      <c r="B114" s="50" t="str">
        <f aca="false">IF(MOD(ROW(),3)=2,((ROW()+1)/3)-1,"")</f>
        <v/>
      </c>
      <c r="C114" s="51" t="str">
        <f aca="false">CONCATENATE(B116,"A")</f>
        <v>38A</v>
      </c>
      <c r="D114" s="52"/>
      <c r="E114" s="81"/>
      <c r="F114" s="54"/>
      <c r="G114" s="55" t="str">
        <f aca="false">IF(ISBLANK(F114),"",IF(F114=0,$CE$2,CF114))</f>
        <v/>
      </c>
      <c r="H114" s="54"/>
      <c r="I114" s="55" t="str">
        <f aca="false">IF(ISBLANK(H114),"",IF(H114=0,$BY$2,BZ114))</f>
        <v/>
      </c>
      <c r="J114" s="54"/>
      <c r="K114" s="55" t="str">
        <f aca="false">IF(ISBLANK(J114),"",IF(J114=0,$CJ$2,CH114))</f>
        <v/>
      </c>
      <c r="L114" s="54"/>
      <c r="M114" s="55" t="str">
        <f aca="false">IF(ISNUMBER(L114),VLOOKUP(L114,AL:AM,2,0),"")</f>
        <v/>
      </c>
      <c r="N114" s="82"/>
      <c r="O114" s="83" t="str">
        <f aca="false">IF(ISBLANK(N114),"",IF(N114=0,$CF$2,CG114))</f>
        <v/>
      </c>
      <c r="P114" s="87" t="str">
        <f aca="false">IF(ISNUMBER(O114),IF(ISNUMBER(O114),IF(ISNUMBER(O114),O114+G114+G115+G116+I114+I115+I116+K114+K115+K116+M114+M115+M116,""),""),"")</f>
        <v/>
      </c>
      <c r="Q114" s="60" t="str">
        <f aca="false">IF(ISNUMBER(P114),VLOOKUP(BQ114,BS:BT,2,0),"")</f>
        <v/>
      </c>
      <c r="R114" s="55" t="str">
        <f aca="false">IF(ISNUMBER(G114),IF(ISNUMBER(K114),IF(ISNUMBER(M114),SUM(G114,I114,K114,M114),""),""),"")</f>
        <v/>
      </c>
      <c r="S114" s="61" t="str">
        <f aca="false">IF(ISNUMBER(R114),VLOOKUP(AA114,AB:AC,2,0),"")</f>
        <v/>
      </c>
      <c r="T114" s="24"/>
      <c r="U114" s="12"/>
      <c r="V114" s="12"/>
      <c r="W114" s="25" t="str">
        <f aca="false">G114</f>
        <v/>
      </c>
      <c r="X114" s="64" t="str">
        <f aca="false">K114</f>
        <v/>
      </c>
      <c r="Y114" s="65" t="str">
        <f aca="false">M114</f>
        <v/>
      </c>
      <c r="Z114" s="66" t="str">
        <f aca="false">I114</f>
        <v/>
      </c>
      <c r="AA114" s="16" t="str">
        <f aca="false">IF(ISNUMBER(R114),CONCATENATE(R114+100,W114+100,Z114+100,X114+100,Y114+100)+0,"")</f>
        <v/>
      </c>
      <c r="AB114" s="16" t="str">
        <f aca="false">IF(ISNUMBER(SMALL(AA:AA,ROW()-2)),SMALL(AA:AA,ROW()-2),"")</f>
        <v/>
      </c>
      <c r="AC114" s="10" t="n">
        <f aca="false">IF(AB113&lt;&gt;AB114,AC113+1,AC113)</f>
        <v>90</v>
      </c>
      <c r="AF114" s="10" t="str">
        <f aca="false">IF(ISNUMBER(LARGE(F:F,ROW()-2)),LARGE(F:F,ROW()-2),"")</f>
        <v/>
      </c>
      <c r="AG114" s="10" t="n">
        <f aca="false">IF(AF113&lt;&gt;AF114,AG113+1,AG113)</f>
        <v>16</v>
      </c>
      <c r="AI114" s="10" t="str">
        <f aca="false">IF(ISNUMBER(SMALL(J:J,ROW()-2)),SMALL(J:J,ROW()-2),"")</f>
        <v/>
      </c>
      <c r="AJ114" s="10" t="n">
        <f aca="false">IF(AI113&lt;&gt;AI114,AJ113+1,AJ113)</f>
        <v>8</v>
      </c>
      <c r="AL114" s="10" t="str">
        <f aca="false">IF(ISNUMBER(SMALL(L:L,ROW()-2)),SMALL(L:L,ROW()-2),"")</f>
        <v/>
      </c>
      <c r="AM114" s="10" t="n">
        <f aca="false">IF(AL113&lt;&gt;AL114,AM113+1,AM113)</f>
        <v>23</v>
      </c>
      <c r="AO114" s="10" t="str">
        <f aca="false">IF(ISNUMBER(LARGE(N:N,ROW()-2)),LARGE(N:N,ROW()-2),"")</f>
        <v/>
      </c>
      <c r="AP114" s="10" t="n">
        <f aca="false">IF(AO113&lt;&gt;AO114,AP113+1,AP113)</f>
        <v>12</v>
      </c>
      <c r="AR114" s="10" t="str">
        <f aca="false">IF(ISNUMBER(SMALL(#REF!,ROW()-2)),SMALL(#REF!,ROW()-2),"")</f>
        <v/>
      </c>
      <c r="AS114" s="10" t="n">
        <f aca="false">IF(AR113&lt;&gt;AR114,AS113+1,AS113)</f>
        <v>1</v>
      </c>
      <c r="AU114" s="67" t="e">
        <f aca="false">IF(#REF!,#REF!+0,)</f>
        <v>#REF!</v>
      </c>
      <c r="AV114" s="13" t="str">
        <f aca="false">IF(ISNUMBER(LARGE(AU:AU,ROW()-2)),LARGE(AU:AU,ROW()-2),"")</f>
        <v/>
      </c>
      <c r="AX114" s="68" t="str">
        <f aca="false">IF(ISNUMBER(AU114),VLOOKUP(AU114,AV:AW,2,0),"")</f>
        <v/>
      </c>
      <c r="AY114" s="69"/>
      <c r="AZ114" s="68" t="str">
        <f aca="false">P114</f>
        <v/>
      </c>
      <c r="BA114" s="10" t="str">
        <f aca="false">IF(ISNUMBER(SMALL(P:P,ROW()-2)),SMALL(P:P,ROW()-2),"")</f>
        <v/>
      </c>
      <c r="BB114" s="10" t="n">
        <f aca="false">IF(BA113&lt;&gt;BA114,BB113+1,BB113)</f>
        <v>28</v>
      </c>
      <c r="BC114" s="68" t="str">
        <f aca="false">IF(ISNUMBER(AZ114),VLOOKUP(AZ114,BA:BB,2,0),"")</f>
        <v/>
      </c>
      <c r="BE114" s="10" t="str">
        <f aca="false">IF(ISNUMBER(SMALL(R:R,ROW()-2)),SMALL(R:R,ROW()-2),"")</f>
        <v/>
      </c>
      <c r="BF114" s="10" t="n">
        <f aca="false">IF(BE113&lt;&gt;BE114,BF113+1,BF113)</f>
        <v>32</v>
      </c>
      <c r="BI114" s="68" t="str">
        <f aca="false">P114</f>
        <v/>
      </c>
      <c r="BJ114" s="85" t="n">
        <f aca="false">SUM(G114,G115,G116)</f>
        <v>0</v>
      </c>
      <c r="BK114" s="71" t="n">
        <f aca="false">SUM(I114,I115,I116)</f>
        <v>0</v>
      </c>
      <c r="BL114" s="72" t="n">
        <f aca="false">SUM(M114,M115,M116)</f>
        <v>0</v>
      </c>
      <c r="BM114" s="72" t="str">
        <f aca="false">O114</f>
        <v/>
      </c>
      <c r="BN114" s="72" t="e">
        <f aca="false">#REF!</f>
        <v>#REF!</v>
      </c>
      <c r="BO114" s="72" t="n">
        <f aca="false">SUM(K114,K115,K116)</f>
        <v>0</v>
      </c>
      <c r="BP114" s="72" t="e">
        <f aca="false">#REF!</f>
        <v>#REF!</v>
      </c>
      <c r="BQ114" s="73" t="str">
        <f aca="false">IF(ISNUMBER(P114),CONCATENATE(BI114+100,BJ114+100,BK114+100,BO114+100,BL114+100,BM114+100)+0,"")</f>
        <v/>
      </c>
      <c r="BR114" s="73" t="str">
        <f aca="false">IF(ISNUMBER(SMALL(BQ:BQ,ROW()-2)),SMALL(BQ:BQ,ROW()-2),"")</f>
        <v/>
      </c>
      <c r="BS114" s="16" t="str">
        <f aca="false">IF(ISNUMBER(SMALL(BQ:BQ,ROW()-2)),SMALL(BQ:BQ,ROW()-2),"")</f>
        <v/>
      </c>
      <c r="BT114" s="10" t="n">
        <f aca="false">IF(BS113&lt;&gt;BS114,BT113+1,BT113)</f>
        <v>32</v>
      </c>
      <c r="BW114" s="10" t="str">
        <f aca="false">IF(ISNUMBER(LARGE(H:H,ROW()-2)),LARGE(H:H,ROW()-2),"")</f>
        <v/>
      </c>
      <c r="BX114" s="10" t="n">
        <f aca="false">IF(BW113&lt;&gt;BW114,BX113+1,BX113)</f>
        <v>10</v>
      </c>
      <c r="BZ114" s="12" t="n">
        <f aca="false">VLOOKUP(H114,BW:BX,2,0)</f>
        <v>10</v>
      </c>
      <c r="CD114" s="12"/>
      <c r="CE114" s="12"/>
      <c r="CF114" s="12" t="n">
        <f aca="false">VLOOKUP(F114,AF:AG,2,0)</f>
        <v>16</v>
      </c>
      <c r="CG114" s="86" t="str">
        <f aca="false">VLOOKUP(N114,AO:AP,2,0)</f>
        <v> </v>
      </c>
      <c r="CH114" s="44" t="str">
        <f aca="false">IF(ISNUMBER(J114),VLOOKUP(J114,AI:AJ,2,0),"")</f>
        <v/>
      </c>
      <c r="CI114" s="12"/>
      <c r="CJ114" s="12"/>
      <c r="CK114" s="12"/>
      <c r="CL114" s="30"/>
      <c r="CM114" s="30"/>
      <c r="CN114" s="30"/>
      <c r="CO114" s="30"/>
      <c r="CP114" s="30"/>
      <c r="CQ114" s="30"/>
      <c r="CR114" s="30"/>
      <c r="CS114" s="30"/>
      <c r="CT114" s="30"/>
      <c r="CU114" s="30"/>
      <c r="CV114" s="30"/>
      <c r="CW114" s="30"/>
    </row>
    <row r="115" customFormat="false" ht="12" hidden="false" customHeight="true" outlineLevel="0" collapsed="false">
      <c r="A115" s="75"/>
      <c r="B115" s="50" t="str">
        <f aca="false">IF(MOD(ROW(),3)=2,((ROW()+1)/3)-1,"")</f>
        <v/>
      </c>
      <c r="C115" s="51" t="str">
        <f aca="false">CONCATENATE(B116,"B")</f>
        <v>38B</v>
      </c>
      <c r="D115" s="52"/>
      <c r="E115" s="81"/>
      <c r="F115" s="54"/>
      <c r="G115" s="55" t="str">
        <f aca="false">IF(ISBLANK(F115),"",IF(F115=0,$CE$2,CF115))</f>
        <v/>
      </c>
      <c r="H115" s="54"/>
      <c r="I115" s="55" t="str">
        <f aca="false">IF(ISBLANK(H115),"",IF(H115=0,$BY$2,BZ115))</f>
        <v/>
      </c>
      <c r="J115" s="54"/>
      <c r="K115" s="55" t="str">
        <f aca="false">IF(ISBLANK(J115),"",IF(J115=0,$CJ$2,CH115))</f>
        <v/>
      </c>
      <c r="L115" s="54"/>
      <c r="M115" s="55" t="str">
        <f aca="false">IF(ISNUMBER(L115),VLOOKUP(L115,AL:AM,2,0),"")</f>
        <v/>
      </c>
      <c r="N115" s="82"/>
      <c r="O115" s="83"/>
      <c r="P115" s="87"/>
      <c r="Q115" s="60"/>
      <c r="R115" s="55" t="str">
        <f aca="false">IF(ISNUMBER(G115),IF(ISNUMBER(K115),IF(ISNUMBER(M115),SUM(G115,I115,K115,M115),""),""),"")</f>
        <v/>
      </c>
      <c r="S115" s="61" t="str">
        <f aca="false">IF(ISNUMBER(R115),VLOOKUP(AA115,AB:AC,2,0),"")</f>
        <v/>
      </c>
      <c r="T115" s="24"/>
      <c r="U115" s="12"/>
      <c r="V115" s="12"/>
      <c r="W115" s="25" t="str">
        <f aca="false">G115</f>
        <v/>
      </c>
      <c r="X115" s="64" t="str">
        <f aca="false">K115</f>
        <v/>
      </c>
      <c r="Y115" s="65" t="str">
        <f aca="false">M115</f>
        <v/>
      </c>
      <c r="Z115" s="66" t="str">
        <f aca="false">I115</f>
        <v/>
      </c>
      <c r="AA115" s="16" t="str">
        <f aca="false">IF(ISNUMBER(R115),CONCATENATE(R115+100,W115+100,Z115+100,X115+100,Y115+100)+0,"")</f>
        <v/>
      </c>
      <c r="AB115" s="16" t="str">
        <f aca="false">IF(ISNUMBER(SMALL(AA:AA,ROW()-2)),SMALL(AA:AA,ROW()-2),"")</f>
        <v/>
      </c>
      <c r="AC115" s="10" t="n">
        <f aca="false">IF(AB114&lt;&gt;AB115,AC114+1,AC114)</f>
        <v>90</v>
      </c>
      <c r="AF115" s="10" t="str">
        <f aca="false">IF(ISNUMBER(LARGE(F:F,ROW()-2)),LARGE(F:F,ROW()-2),"")</f>
        <v/>
      </c>
      <c r="AG115" s="10" t="n">
        <f aca="false">IF(AF114&lt;&gt;AF115,AG114+1,AG114)</f>
        <v>16</v>
      </c>
      <c r="AI115" s="10" t="str">
        <f aca="false">IF(ISNUMBER(SMALL(J:J,ROW()-2)),SMALL(J:J,ROW()-2),"")</f>
        <v/>
      </c>
      <c r="AJ115" s="10" t="n">
        <f aca="false">IF(AI114&lt;&gt;AI115,AJ114+1,AJ114)</f>
        <v>8</v>
      </c>
      <c r="AL115" s="10" t="str">
        <f aca="false">IF(ISNUMBER(SMALL(L:L,ROW()-2)),SMALL(L:L,ROW()-2),"")</f>
        <v/>
      </c>
      <c r="AM115" s="10" t="n">
        <f aca="false">IF(AL114&lt;&gt;AL115,AM114+1,AM114)</f>
        <v>23</v>
      </c>
      <c r="AO115" s="10" t="str">
        <f aca="false">IF(ISNUMBER(LARGE(N:N,ROW()-2)),LARGE(N:N,ROW()-2),"")</f>
        <v/>
      </c>
      <c r="AP115" s="10" t="n">
        <f aca="false">IF(AO114&lt;&gt;AO115,AP114+1,AP114)</f>
        <v>12</v>
      </c>
      <c r="AR115" s="10" t="str">
        <f aca="false">IF(ISNUMBER(SMALL(#REF!,ROW()-2)),SMALL(#REF!,ROW()-2),"")</f>
        <v/>
      </c>
      <c r="AS115" s="10" t="n">
        <f aca="false">IF(AR114&lt;&gt;AR115,AS114+1,AS114)</f>
        <v>1</v>
      </c>
      <c r="AU115" s="67"/>
      <c r="AV115" s="13" t="str">
        <f aca="false">IF(ISNUMBER(LARGE(AU:AU,ROW()-2)),LARGE(AU:AU,ROW()-2),"")</f>
        <v/>
      </c>
      <c r="AX115" s="68"/>
      <c r="AY115" s="69"/>
      <c r="AZ115" s="68"/>
      <c r="BA115" s="10" t="str">
        <f aca="false">IF(ISNUMBER(SMALL(P:P,ROW()-2)),SMALL(P:P,ROW()-2),"")</f>
        <v/>
      </c>
      <c r="BB115" s="10" t="n">
        <f aca="false">IF(BA114&lt;&gt;BA115,BB114+1,BB114)</f>
        <v>28</v>
      </c>
      <c r="BC115" s="68"/>
      <c r="BE115" s="10" t="str">
        <f aca="false">IF(ISNUMBER(SMALL(R:R,ROW()-2)),SMALL(R:R,ROW()-2),"")</f>
        <v/>
      </c>
      <c r="BF115" s="10" t="n">
        <f aca="false">IF(BE114&lt;&gt;BE115,BF114+1,BF114)</f>
        <v>32</v>
      </c>
      <c r="BI115" s="68"/>
      <c r="BJ115" s="85"/>
      <c r="BK115" s="71"/>
      <c r="BL115" s="72"/>
      <c r="BM115" s="72"/>
      <c r="BN115" s="72"/>
      <c r="BO115" s="72"/>
      <c r="BP115" s="72"/>
      <c r="BQ115" s="73"/>
      <c r="BR115" s="73"/>
      <c r="BS115" s="16" t="str">
        <f aca="false">IF(ISNUMBER(SMALL(BQ:BQ,ROW()-2)),SMALL(BQ:BQ,ROW()-2),"")</f>
        <v/>
      </c>
      <c r="BT115" s="10" t="n">
        <f aca="false">IF(BS114&lt;&gt;BS115,BT114+1,BT114)</f>
        <v>32</v>
      </c>
      <c r="BW115" s="10" t="str">
        <f aca="false">IF(ISNUMBER(LARGE(H:H,ROW()-2)),LARGE(H:H,ROW()-2),"")</f>
        <v/>
      </c>
      <c r="BX115" s="10" t="n">
        <f aca="false">IF(BW114&lt;&gt;BW115,BX114+1,BX114)</f>
        <v>10</v>
      </c>
      <c r="BZ115" s="12" t="n">
        <f aca="false">VLOOKUP(H115,BW:BX,2,0)</f>
        <v>10</v>
      </c>
      <c r="CD115" s="12"/>
      <c r="CE115" s="12"/>
      <c r="CF115" s="12" t="n">
        <f aca="false">VLOOKUP(F115,AF:AG,2,0)</f>
        <v>16</v>
      </c>
      <c r="CG115" s="86"/>
      <c r="CH115" s="44" t="str">
        <f aca="false">IF(ISNUMBER(J115),VLOOKUP(J115,AI:AJ,2,0),"")</f>
        <v/>
      </c>
      <c r="CI115" s="12"/>
      <c r="CJ115" s="12"/>
      <c r="CK115" s="12"/>
      <c r="CL115" s="30"/>
      <c r="CM115" s="30"/>
      <c r="CN115" s="30"/>
      <c r="CO115" s="30"/>
      <c r="CP115" s="30"/>
      <c r="CQ115" s="30"/>
      <c r="CR115" s="30"/>
      <c r="CS115" s="30"/>
      <c r="CT115" s="30"/>
      <c r="CU115" s="30"/>
      <c r="CV115" s="30"/>
      <c r="CW115" s="30"/>
    </row>
    <row r="116" customFormat="false" ht="12" hidden="false" customHeight="true" outlineLevel="0" collapsed="false">
      <c r="A116" s="75"/>
      <c r="B116" s="50" t="n">
        <f aca="false">IF(MOD(ROW(),3)=2,((ROW()+1)/3)-1,"")</f>
        <v>38</v>
      </c>
      <c r="C116" s="51" t="str">
        <f aca="false">CONCATENATE(B116,"C")</f>
        <v>38C</v>
      </c>
      <c r="D116" s="52"/>
      <c r="E116" s="81"/>
      <c r="F116" s="54"/>
      <c r="G116" s="55" t="str">
        <f aca="false">IF(ISBLANK(F116),"",IF(F116=0,$CE$2,CF116))</f>
        <v/>
      </c>
      <c r="H116" s="54"/>
      <c r="I116" s="55" t="str">
        <f aca="false">IF(ISBLANK(H116),"",IF(H116=0,$BY$2,BZ116))</f>
        <v/>
      </c>
      <c r="J116" s="54"/>
      <c r="K116" s="55" t="str">
        <f aca="false">IF(ISBLANK(J116),"",IF(J116=0,$CJ$2,CH116))</f>
        <v/>
      </c>
      <c r="L116" s="54"/>
      <c r="M116" s="55" t="str">
        <f aca="false">IF(ISNUMBER(L116),VLOOKUP(L116,AL:AM,2,0),"")</f>
        <v/>
      </c>
      <c r="N116" s="82"/>
      <c r="O116" s="83"/>
      <c r="P116" s="87"/>
      <c r="Q116" s="60"/>
      <c r="R116" s="55" t="str">
        <f aca="false">IF(ISNUMBER(G116),IF(ISNUMBER(K116),IF(ISNUMBER(M116),SUM(G116,I116,K116,M116),""),""),"")</f>
        <v/>
      </c>
      <c r="S116" s="61" t="str">
        <f aca="false">IF(ISNUMBER(R116),VLOOKUP(AA116,AB:AC,2,0),"")</f>
        <v/>
      </c>
      <c r="T116" s="24"/>
      <c r="U116" s="12"/>
      <c r="V116" s="12"/>
      <c r="W116" s="25" t="str">
        <f aca="false">G116</f>
        <v/>
      </c>
      <c r="X116" s="64" t="str">
        <f aca="false">K116</f>
        <v/>
      </c>
      <c r="Y116" s="65" t="str">
        <f aca="false">M116</f>
        <v/>
      </c>
      <c r="Z116" s="66" t="str">
        <f aca="false">I116</f>
        <v/>
      </c>
      <c r="AA116" s="16" t="str">
        <f aca="false">IF(ISNUMBER(R116),CONCATENATE(R116+100,W116+100,Z116+100,X116+100,Y116+100)+0,"")</f>
        <v/>
      </c>
      <c r="AB116" s="16" t="str">
        <f aca="false">IF(ISNUMBER(SMALL(AA:AA,ROW()-2)),SMALL(AA:AA,ROW()-2),"")</f>
        <v/>
      </c>
      <c r="AC116" s="10" t="n">
        <f aca="false">IF(AB115&lt;&gt;AB116,AC115+1,AC115)</f>
        <v>90</v>
      </c>
      <c r="AF116" s="10" t="str">
        <f aca="false">IF(ISNUMBER(LARGE(F:F,ROW()-2)),LARGE(F:F,ROW()-2),"")</f>
        <v/>
      </c>
      <c r="AG116" s="10" t="n">
        <f aca="false">IF(AF115&lt;&gt;AF116,AG115+1,AG115)</f>
        <v>16</v>
      </c>
      <c r="AI116" s="10" t="str">
        <f aca="false">IF(ISNUMBER(SMALL(J:J,ROW()-2)),SMALL(J:J,ROW()-2),"")</f>
        <v/>
      </c>
      <c r="AJ116" s="10" t="n">
        <f aca="false">IF(AI115&lt;&gt;AI116,AJ115+1,AJ115)</f>
        <v>8</v>
      </c>
      <c r="AL116" s="10" t="str">
        <f aca="false">IF(ISNUMBER(SMALL(L:L,ROW()-2)),SMALL(L:L,ROW()-2),"")</f>
        <v/>
      </c>
      <c r="AM116" s="10" t="n">
        <f aca="false">IF(AL115&lt;&gt;AL116,AM115+1,AM115)</f>
        <v>23</v>
      </c>
      <c r="AO116" s="10" t="str">
        <f aca="false">IF(ISNUMBER(LARGE(N:N,ROW()-2)),LARGE(N:N,ROW()-2),"")</f>
        <v/>
      </c>
      <c r="AP116" s="10" t="n">
        <f aca="false">IF(AO115&lt;&gt;AO116,AP115+1,AP115)</f>
        <v>12</v>
      </c>
      <c r="AR116" s="10" t="str">
        <f aca="false">IF(ISNUMBER(SMALL(#REF!,ROW()-2)),SMALL(#REF!,ROW()-2),"")</f>
        <v/>
      </c>
      <c r="AS116" s="10" t="n">
        <f aca="false">IF(AR115&lt;&gt;AR116,AS115+1,AS115)</f>
        <v>1</v>
      </c>
      <c r="AU116" s="67"/>
      <c r="AV116" s="13" t="str">
        <f aca="false">IF(ISNUMBER(LARGE(AU:AU,ROW()-2)),LARGE(AU:AU,ROW()-2),"")</f>
        <v/>
      </c>
      <c r="AX116" s="68"/>
      <c r="AY116" s="69"/>
      <c r="AZ116" s="68"/>
      <c r="BA116" s="10" t="str">
        <f aca="false">IF(ISNUMBER(SMALL(P:P,ROW()-2)),SMALL(P:P,ROW()-2),"")</f>
        <v/>
      </c>
      <c r="BB116" s="10" t="n">
        <f aca="false">IF(BA115&lt;&gt;BA116,BB115+1,BB115)</f>
        <v>28</v>
      </c>
      <c r="BC116" s="68"/>
      <c r="BE116" s="10" t="str">
        <f aca="false">IF(ISNUMBER(SMALL(R:R,ROW()-2)),SMALL(R:R,ROW()-2),"")</f>
        <v/>
      </c>
      <c r="BF116" s="10" t="n">
        <f aca="false">IF(BE115&lt;&gt;BE116,BF115+1,BF115)</f>
        <v>32</v>
      </c>
      <c r="BI116" s="68"/>
      <c r="BJ116" s="85"/>
      <c r="BK116" s="71"/>
      <c r="BL116" s="72"/>
      <c r="BM116" s="72"/>
      <c r="BN116" s="72"/>
      <c r="BO116" s="72"/>
      <c r="BP116" s="72"/>
      <c r="BQ116" s="73"/>
      <c r="BR116" s="73"/>
      <c r="BS116" s="16" t="str">
        <f aca="false">IF(ISNUMBER(SMALL(BQ:BQ,ROW()-2)),SMALL(BQ:BQ,ROW()-2),"")</f>
        <v/>
      </c>
      <c r="BT116" s="10" t="n">
        <f aca="false">IF(BS115&lt;&gt;BS116,BT115+1,BT115)</f>
        <v>32</v>
      </c>
      <c r="BW116" s="10" t="str">
        <f aca="false">IF(ISNUMBER(LARGE(H:H,ROW()-2)),LARGE(H:H,ROW()-2),"")</f>
        <v/>
      </c>
      <c r="BX116" s="10" t="n">
        <f aca="false">IF(BW115&lt;&gt;BW116,BX115+1,BX115)</f>
        <v>10</v>
      </c>
      <c r="BZ116" s="12" t="n">
        <f aca="false">VLOOKUP(H116,BW:BX,2,0)</f>
        <v>10</v>
      </c>
      <c r="CD116" s="12"/>
      <c r="CE116" s="12"/>
      <c r="CF116" s="12" t="n">
        <f aca="false">VLOOKUP(F116,AF:AG,2,0)</f>
        <v>16</v>
      </c>
      <c r="CG116" s="86"/>
      <c r="CH116" s="44" t="str">
        <f aca="false">IF(ISNUMBER(J116),VLOOKUP(J116,AI:AJ,2,0),"")</f>
        <v/>
      </c>
      <c r="CI116" s="12"/>
      <c r="CJ116" s="12"/>
      <c r="CK116" s="12"/>
      <c r="CL116" s="30"/>
      <c r="CM116" s="30"/>
      <c r="CN116" s="30"/>
      <c r="CO116" s="30"/>
      <c r="CP116" s="30"/>
      <c r="CQ116" s="30"/>
      <c r="CR116" s="30"/>
      <c r="CS116" s="30"/>
      <c r="CT116" s="30"/>
      <c r="CU116" s="30"/>
      <c r="CV116" s="30"/>
      <c r="CW116" s="30"/>
    </row>
    <row r="117" customFormat="false" ht="12" hidden="false" customHeight="true" outlineLevel="0" collapsed="false">
      <c r="A117" s="75"/>
      <c r="B117" s="50" t="str">
        <f aca="false">IF(MOD(ROW(),3)=2,((ROW()+1)/3)-1,"")</f>
        <v/>
      </c>
      <c r="C117" s="51" t="str">
        <f aca="false">CONCATENATE(B119,"A")</f>
        <v>39A</v>
      </c>
      <c r="D117" s="52"/>
      <c r="E117" s="81"/>
      <c r="F117" s="54"/>
      <c r="G117" s="55" t="str">
        <f aca="false">IF(ISBLANK(F117),"",IF(F117=0,$CE$2,CF117))</f>
        <v/>
      </c>
      <c r="H117" s="54"/>
      <c r="I117" s="55" t="str">
        <f aca="false">IF(ISBLANK(H117),"",IF(H117=0,$BY$2,BZ117))</f>
        <v/>
      </c>
      <c r="J117" s="54"/>
      <c r="K117" s="55" t="str">
        <f aca="false">IF(ISBLANK(J117),"",IF(J117=0,$CJ$2,CH117))</f>
        <v/>
      </c>
      <c r="L117" s="54"/>
      <c r="M117" s="56" t="str">
        <f aca="false">IF(ISNUMBER(L117),VLOOKUP(L117,AL:AM,2,0),"")</f>
        <v/>
      </c>
      <c r="N117" s="82"/>
      <c r="O117" s="87" t="str">
        <f aca="false">IF(ISBLANK(N117),"",IF(N117=0,$CF$2,CG117))</f>
        <v/>
      </c>
      <c r="P117" s="87" t="str">
        <f aca="false">IF(ISNUMBER(O117),IF(ISNUMBER(O117),IF(ISNUMBER(O117),O117+G117+G118+G119+I117+I118+I119+K117+K118+K119+M117+M118+M119,""),""),"")</f>
        <v/>
      </c>
      <c r="Q117" s="60" t="str">
        <f aca="false">IF(ISNUMBER(P117),VLOOKUP(BQ117,BS:BT,2,0),"")</f>
        <v/>
      </c>
      <c r="R117" s="55" t="str">
        <f aca="false">IF(ISNUMBER(G117),IF(ISNUMBER(K117),IF(ISNUMBER(M117),SUM(G117,I117,K117,M117),""),""),"")</f>
        <v/>
      </c>
      <c r="S117" s="61" t="str">
        <f aca="false">IF(ISNUMBER(R117),VLOOKUP(AA117,AB:AC,2,0),"")</f>
        <v/>
      </c>
      <c r="T117" s="24"/>
      <c r="U117" s="12"/>
      <c r="V117" s="12"/>
      <c r="W117" s="25" t="str">
        <f aca="false">G117</f>
        <v/>
      </c>
      <c r="X117" s="64" t="str">
        <f aca="false">K117</f>
        <v/>
      </c>
      <c r="Y117" s="65" t="str">
        <f aca="false">M117</f>
        <v/>
      </c>
      <c r="Z117" s="66" t="str">
        <f aca="false">I117</f>
        <v/>
      </c>
      <c r="AA117" s="16" t="str">
        <f aca="false">IF(ISNUMBER(R117),CONCATENATE(R117+100,W117+100,Z117+100,X117+100,Y117+100)+0,"")</f>
        <v/>
      </c>
      <c r="AB117" s="16" t="str">
        <f aca="false">IF(ISNUMBER(SMALL(AA:AA,ROW()-2)),SMALL(AA:AA,ROW()-2),"")</f>
        <v/>
      </c>
      <c r="AC117" s="10" t="n">
        <f aca="false">IF(AB116&lt;&gt;AB117,AC116+1,AC116)</f>
        <v>90</v>
      </c>
      <c r="AF117" s="10" t="str">
        <f aca="false">IF(ISNUMBER(LARGE(F:F,ROW()-2)),LARGE(F:F,ROW()-2),"")</f>
        <v/>
      </c>
      <c r="AG117" s="10" t="n">
        <f aca="false">IF(AF116&lt;&gt;AF117,AG116+1,AG116)</f>
        <v>16</v>
      </c>
      <c r="AI117" s="10" t="str">
        <f aca="false">IF(ISNUMBER(SMALL(J:J,ROW()-2)),SMALL(J:J,ROW()-2),"")</f>
        <v/>
      </c>
      <c r="AJ117" s="10" t="n">
        <f aca="false">IF(AI116&lt;&gt;AI117,AJ116+1,AJ116)</f>
        <v>8</v>
      </c>
      <c r="AL117" s="10" t="str">
        <f aca="false">IF(ISNUMBER(SMALL(L:L,ROW()-2)),SMALL(L:L,ROW()-2),"")</f>
        <v/>
      </c>
      <c r="AM117" s="10" t="n">
        <f aca="false">IF(AL116&lt;&gt;AL117,AM116+1,AM116)</f>
        <v>23</v>
      </c>
      <c r="AO117" s="10" t="str">
        <f aca="false">IF(ISNUMBER(LARGE(N:N,ROW()-2)),LARGE(N:N,ROW()-2),"")</f>
        <v/>
      </c>
      <c r="AP117" s="10" t="n">
        <f aca="false">IF(AO116&lt;&gt;AO117,AP116+1,AP116)</f>
        <v>12</v>
      </c>
      <c r="AR117" s="10" t="str">
        <f aca="false">IF(ISNUMBER(SMALL(#REF!,ROW()-2)),SMALL(#REF!,ROW()-2),"")</f>
        <v/>
      </c>
      <c r="AS117" s="10" t="n">
        <f aca="false">IF(AR116&lt;&gt;AR117,AS116+1,AS116)</f>
        <v>1</v>
      </c>
      <c r="AU117" s="67" t="e">
        <f aca="false">IF(#REF!,#REF!+0,)</f>
        <v>#REF!</v>
      </c>
      <c r="AV117" s="13" t="str">
        <f aca="false">IF(ISNUMBER(LARGE(AU:AU,ROW()-2)),LARGE(AU:AU,ROW()-2),"")</f>
        <v/>
      </c>
      <c r="AX117" s="68" t="str">
        <f aca="false">IF(ISNUMBER(AU117),VLOOKUP(AU117,AV:AW,2,0),"")</f>
        <v/>
      </c>
      <c r="AY117" s="69"/>
      <c r="AZ117" s="68" t="str">
        <f aca="false">P117</f>
        <v/>
      </c>
      <c r="BA117" s="10" t="str">
        <f aca="false">IF(ISNUMBER(SMALL(P:P,ROW()-2)),SMALL(P:P,ROW()-2),"")</f>
        <v/>
      </c>
      <c r="BB117" s="10" t="n">
        <f aca="false">IF(BA116&lt;&gt;BA117,BB116+1,BB116)</f>
        <v>28</v>
      </c>
      <c r="BC117" s="68" t="str">
        <f aca="false">IF(ISNUMBER(AZ117),VLOOKUP(AZ117,BA:BB,2,0),"")</f>
        <v/>
      </c>
      <c r="BE117" s="10" t="str">
        <f aca="false">IF(ISNUMBER(SMALL(R:R,ROW()-2)),SMALL(R:R,ROW()-2),"")</f>
        <v/>
      </c>
      <c r="BF117" s="10" t="n">
        <f aca="false">IF(BE116&lt;&gt;BE117,BF116+1,BF116)</f>
        <v>32</v>
      </c>
      <c r="BI117" s="68" t="str">
        <f aca="false">P117</f>
        <v/>
      </c>
      <c r="BJ117" s="85" t="n">
        <f aca="false">SUM(G117,G118,G119)</f>
        <v>0</v>
      </c>
      <c r="BK117" s="71" t="n">
        <f aca="false">SUM(I117,I118,I119)</f>
        <v>0</v>
      </c>
      <c r="BL117" s="72" t="n">
        <f aca="false">SUM(M117,M118,M119)</f>
        <v>0</v>
      </c>
      <c r="BM117" s="72" t="str">
        <f aca="false">O117</f>
        <v/>
      </c>
      <c r="BN117" s="72" t="e">
        <f aca="false">#REF!</f>
        <v>#REF!</v>
      </c>
      <c r="BO117" s="72" t="n">
        <f aca="false">SUM(K117,K118,K119)</f>
        <v>0</v>
      </c>
      <c r="BP117" s="72" t="e">
        <f aca="false">#REF!</f>
        <v>#REF!</v>
      </c>
      <c r="BQ117" s="73" t="str">
        <f aca="false">IF(ISNUMBER(P117),CONCATENATE(BI117+100,BJ117+100,BK117+100,BO117+100,BL117+100,BM117+100)+0,"")</f>
        <v/>
      </c>
      <c r="BR117" s="73" t="str">
        <f aca="false">IF(ISNUMBER(SMALL(BQ:BQ,ROW()-2)),SMALL(BQ:BQ,ROW()-2),"")</f>
        <v/>
      </c>
      <c r="BS117" s="16" t="str">
        <f aca="false">IF(ISNUMBER(SMALL(BQ:BQ,ROW()-2)),SMALL(BQ:BQ,ROW()-2),"")</f>
        <v/>
      </c>
      <c r="BT117" s="10" t="n">
        <f aca="false">IF(BS116&lt;&gt;BS117,BT116+1,BT116)</f>
        <v>32</v>
      </c>
      <c r="BW117" s="10" t="str">
        <f aca="false">IF(ISNUMBER(LARGE(H:H,ROW()-2)),LARGE(H:H,ROW()-2),"")</f>
        <v/>
      </c>
      <c r="BX117" s="10" t="n">
        <f aca="false">IF(BW116&lt;&gt;BW117,BX116+1,BX116)</f>
        <v>10</v>
      </c>
      <c r="BZ117" s="12" t="n">
        <f aca="false">VLOOKUP(H117,BW:BX,2,0)</f>
        <v>10</v>
      </c>
      <c r="CD117" s="12"/>
      <c r="CE117" s="12"/>
      <c r="CF117" s="12" t="n">
        <f aca="false">VLOOKUP(F117,AF:AG,2,0)</f>
        <v>16</v>
      </c>
      <c r="CG117" s="74" t="str">
        <f aca="false">VLOOKUP(N117,AO:AP,2,0)</f>
        <v> </v>
      </c>
      <c r="CH117" s="44" t="str">
        <f aca="false">IF(ISNUMBER(J117),VLOOKUP(J117,AI:AJ,2,0),"")</f>
        <v/>
      </c>
      <c r="CI117" s="12"/>
      <c r="CJ117" s="12"/>
      <c r="CK117" s="12"/>
      <c r="CL117" s="30"/>
      <c r="CM117" s="30"/>
      <c r="CN117" s="30"/>
      <c r="CO117" s="30"/>
      <c r="CP117" s="30"/>
      <c r="CQ117" s="30"/>
      <c r="CR117" s="30"/>
      <c r="CS117" s="30"/>
      <c r="CT117" s="30"/>
      <c r="CU117" s="30"/>
      <c r="CV117" s="30"/>
      <c r="CW117" s="30"/>
    </row>
    <row r="118" customFormat="false" ht="12" hidden="false" customHeight="true" outlineLevel="0" collapsed="false">
      <c r="A118" s="75"/>
      <c r="B118" s="50" t="str">
        <f aca="false">IF(MOD(ROW(),3)=2,((ROW()+1)/3)-1,"")</f>
        <v/>
      </c>
      <c r="C118" s="51" t="str">
        <f aca="false">CONCATENATE(B119,"B")</f>
        <v>39B</v>
      </c>
      <c r="D118" s="52"/>
      <c r="E118" s="81"/>
      <c r="F118" s="54"/>
      <c r="G118" s="55" t="str">
        <f aca="false">IF(ISBLANK(F118),"",IF(F118=0,$CE$2,CF118))</f>
        <v/>
      </c>
      <c r="H118" s="54"/>
      <c r="I118" s="55" t="str">
        <f aca="false">IF(ISBLANK(H118),"",IF(H118=0,$BY$2,BZ118))</f>
        <v/>
      </c>
      <c r="J118" s="54"/>
      <c r="K118" s="55" t="str">
        <f aca="false">IF(ISBLANK(J118),"",IF(J118=0,$CJ$2,CH118))</f>
        <v/>
      </c>
      <c r="L118" s="54"/>
      <c r="M118" s="55" t="str">
        <f aca="false">IF(ISNUMBER(L118),VLOOKUP(L118,AL:AM,2,0),"")</f>
        <v/>
      </c>
      <c r="N118" s="82"/>
      <c r="O118" s="87"/>
      <c r="P118" s="87"/>
      <c r="Q118" s="60"/>
      <c r="R118" s="55" t="str">
        <f aca="false">IF(ISNUMBER(G118),IF(ISNUMBER(K118),IF(ISNUMBER(M118),SUM(G118,I118,K118,M118),""),""),"")</f>
        <v/>
      </c>
      <c r="S118" s="61" t="str">
        <f aca="false">IF(ISNUMBER(R118),VLOOKUP(AA118,AB:AC,2,0),"")</f>
        <v/>
      </c>
      <c r="T118" s="24"/>
      <c r="U118" s="12"/>
      <c r="V118" s="12"/>
      <c r="W118" s="25" t="str">
        <f aca="false">G118</f>
        <v/>
      </c>
      <c r="X118" s="64" t="str">
        <f aca="false">K118</f>
        <v/>
      </c>
      <c r="Y118" s="65" t="str">
        <f aca="false">M118</f>
        <v/>
      </c>
      <c r="Z118" s="66" t="str">
        <f aca="false">I118</f>
        <v/>
      </c>
      <c r="AA118" s="16" t="str">
        <f aca="false">IF(ISNUMBER(R118),CONCATENATE(R118+100,W118+100,Z118+100,X118+100,Y118+100)+0,"")</f>
        <v/>
      </c>
      <c r="AB118" s="16" t="str">
        <f aca="false">IF(ISNUMBER(SMALL(AA:AA,ROW()-2)),SMALL(AA:AA,ROW()-2),"")</f>
        <v/>
      </c>
      <c r="AC118" s="10" t="n">
        <f aca="false">IF(AB117&lt;&gt;AB118,AC117+1,AC117)</f>
        <v>90</v>
      </c>
      <c r="AF118" s="10" t="str">
        <f aca="false">IF(ISNUMBER(LARGE(F:F,ROW()-2)),LARGE(F:F,ROW()-2),"")</f>
        <v/>
      </c>
      <c r="AG118" s="10" t="n">
        <f aca="false">IF(AF117&lt;&gt;AF118,AG117+1,AG117)</f>
        <v>16</v>
      </c>
      <c r="AI118" s="10" t="str">
        <f aca="false">IF(ISNUMBER(SMALL(J:J,ROW()-2)),SMALL(J:J,ROW()-2),"")</f>
        <v/>
      </c>
      <c r="AJ118" s="10" t="n">
        <f aca="false">IF(AI117&lt;&gt;AI118,AJ117+1,AJ117)</f>
        <v>8</v>
      </c>
      <c r="AL118" s="10" t="str">
        <f aca="false">IF(ISNUMBER(SMALL(L:L,ROW()-2)),SMALL(L:L,ROW()-2),"")</f>
        <v/>
      </c>
      <c r="AM118" s="10" t="n">
        <f aca="false">IF(AL117&lt;&gt;AL118,AM117+1,AM117)</f>
        <v>23</v>
      </c>
      <c r="AO118" s="10" t="str">
        <f aca="false">IF(ISNUMBER(LARGE(N:N,ROW()-2)),LARGE(N:N,ROW()-2),"")</f>
        <v/>
      </c>
      <c r="AP118" s="10" t="n">
        <f aca="false">IF(AO117&lt;&gt;AO118,AP117+1,AP117)</f>
        <v>12</v>
      </c>
      <c r="AR118" s="10" t="str">
        <f aca="false">IF(ISNUMBER(SMALL(#REF!,ROW()-2)),SMALL(#REF!,ROW()-2),"")</f>
        <v/>
      </c>
      <c r="AS118" s="10" t="n">
        <f aca="false">IF(AR117&lt;&gt;AR118,AS117+1,AS117)</f>
        <v>1</v>
      </c>
      <c r="AU118" s="67"/>
      <c r="AV118" s="13" t="str">
        <f aca="false">IF(ISNUMBER(LARGE(AU:AU,ROW()-2)),LARGE(AU:AU,ROW()-2),"")</f>
        <v/>
      </c>
      <c r="AX118" s="68"/>
      <c r="AY118" s="69"/>
      <c r="AZ118" s="68"/>
      <c r="BA118" s="10" t="str">
        <f aca="false">IF(ISNUMBER(SMALL(P:P,ROW()-2)),SMALL(P:P,ROW()-2),"")</f>
        <v/>
      </c>
      <c r="BB118" s="10" t="n">
        <f aca="false">IF(BA117&lt;&gt;BA118,BB117+1,BB117)</f>
        <v>28</v>
      </c>
      <c r="BC118" s="68"/>
      <c r="BE118" s="10" t="str">
        <f aca="false">IF(ISNUMBER(SMALL(R:R,ROW()-2)),SMALL(R:R,ROW()-2),"")</f>
        <v/>
      </c>
      <c r="BF118" s="10" t="n">
        <f aca="false">IF(BE117&lt;&gt;BE118,BF117+1,BF117)</f>
        <v>32</v>
      </c>
      <c r="BI118" s="68"/>
      <c r="BJ118" s="85"/>
      <c r="BK118" s="71"/>
      <c r="BL118" s="72"/>
      <c r="BM118" s="72"/>
      <c r="BN118" s="72"/>
      <c r="BO118" s="72"/>
      <c r="BP118" s="72"/>
      <c r="BQ118" s="73"/>
      <c r="BR118" s="73"/>
      <c r="BS118" s="16" t="str">
        <f aca="false">IF(ISNUMBER(SMALL(BQ:BQ,ROW()-2)),SMALL(BQ:BQ,ROW()-2),"")</f>
        <v/>
      </c>
      <c r="BT118" s="10" t="n">
        <f aca="false">IF(BS117&lt;&gt;BS118,BT117+1,BT117)</f>
        <v>32</v>
      </c>
      <c r="BW118" s="10" t="str">
        <f aca="false">IF(ISNUMBER(LARGE(H:H,ROW()-2)),LARGE(H:H,ROW()-2),"")</f>
        <v/>
      </c>
      <c r="BX118" s="10" t="n">
        <f aca="false">IF(BW117&lt;&gt;BW118,BX117+1,BX117)</f>
        <v>10</v>
      </c>
      <c r="BZ118" s="12" t="n">
        <f aca="false">VLOOKUP(H118,BW:BX,2,0)</f>
        <v>10</v>
      </c>
      <c r="CD118" s="12"/>
      <c r="CE118" s="12"/>
      <c r="CF118" s="12" t="n">
        <f aca="false">VLOOKUP(F118,AF:AG,2,0)</f>
        <v>16</v>
      </c>
      <c r="CG118" s="74"/>
      <c r="CH118" s="44" t="str">
        <f aca="false">IF(ISNUMBER(J118),VLOOKUP(J118,AI:AJ,2,0),"")</f>
        <v/>
      </c>
      <c r="CI118" s="12"/>
      <c r="CJ118" s="12"/>
      <c r="CK118" s="12"/>
      <c r="CL118" s="30"/>
      <c r="CM118" s="30"/>
      <c r="CN118" s="30"/>
      <c r="CO118" s="30"/>
      <c r="CP118" s="30"/>
      <c r="CQ118" s="30"/>
      <c r="CR118" s="30"/>
      <c r="CS118" s="30"/>
      <c r="CT118" s="30"/>
      <c r="CU118" s="30"/>
      <c r="CV118" s="30"/>
      <c r="CW118" s="30"/>
    </row>
    <row r="119" customFormat="false" ht="12" hidden="false" customHeight="true" outlineLevel="0" collapsed="false">
      <c r="A119" s="75"/>
      <c r="B119" s="50" t="n">
        <f aca="false">IF(MOD(ROW(),3)=2,((ROW()+1)/3)-1,"")</f>
        <v>39</v>
      </c>
      <c r="C119" s="51" t="str">
        <f aca="false">CONCATENATE(B119,"C")</f>
        <v>39C</v>
      </c>
      <c r="D119" s="52"/>
      <c r="E119" s="81"/>
      <c r="F119" s="54"/>
      <c r="G119" s="55" t="str">
        <f aca="false">IF(ISBLANK(F119),"",IF(F119=0,$CE$2,CF119))</f>
        <v/>
      </c>
      <c r="H119" s="54"/>
      <c r="I119" s="55" t="str">
        <f aca="false">IF(ISBLANK(H119),"",IF(H119=0,$BY$2,BZ119))</f>
        <v/>
      </c>
      <c r="J119" s="54"/>
      <c r="K119" s="55" t="str">
        <f aca="false">IF(ISBLANK(J119),"",IF(J119=0,$CJ$2,CH119))</f>
        <v/>
      </c>
      <c r="L119" s="54"/>
      <c r="M119" s="55" t="str">
        <f aca="false">IF(ISNUMBER(L119),VLOOKUP(L119,AL:AM,2,0),"")</f>
        <v/>
      </c>
      <c r="N119" s="82"/>
      <c r="O119" s="87"/>
      <c r="P119" s="87"/>
      <c r="Q119" s="60"/>
      <c r="R119" s="55" t="str">
        <f aca="false">IF(ISNUMBER(G119),IF(ISNUMBER(K119),IF(ISNUMBER(M119),SUM(G119,I119,K119,M119),""),""),"")</f>
        <v/>
      </c>
      <c r="S119" s="61" t="str">
        <f aca="false">IF(ISNUMBER(R119),VLOOKUP(AA119,AB:AC,2,0),"")</f>
        <v/>
      </c>
      <c r="T119" s="24"/>
      <c r="U119" s="12"/>
      <c r="V119" s="12"/>
      <c r="W119" s="25" t="str">
        <f aca="false">G119</f>
        <v/>
      </c>
      <c r="X119" s="64" t="str">
        <f aca="false">K119</f>
        <v/>
      </c>
      <c r="Y119" s="65" t="str">
        <f aca="false">M119</f>
        <v/>
      </c>
      <c r="Z119" s="66" t="str">
        <f aca="false">I119</f>
        <v/>
      </c>
      <c r="AA119" s="16" t="str">
        <f aca="false">IF(ISNUMBER(R119),CONCATENATE(R119+100,W119+100,Z119+100,X119+100,Y119+100)+0,"")</f>
        <v/>
      </c>
      <c r="AB119" s="16" t="str">
        <f aca="false">IF(ISNUMBER(SMALL(AA:AA,ROW()-2)),SMALL(AA:AA,ROW()-2),"")</f>
        <v/>
      </c>
      <c r="AC119" s="10" t="n">
        <f aca="false">IF(AB118&lt;&gt;AB119,AC118+1,AC118)</f>
        <v>90</v>
      </c>
      <c r="AF119" s="10" t="str">
        <f aca="false">IF(ISNUMBER(LARGE(F:F,ROW()-2)),LARGE(F:F,ROW()-2),"")</f>
        <v/>
      </c>
      <c r="AG119" s="10" t="n">
        <f aca="false">IF(AF118&lt;&gt;AF119,AG118+1,AG118)</f>
        <v>16</v>
      </c>
      <c r="AI119" s="10" t="str">
        <f aca="false">IF(ISNUMBER(SMALL(J:J,ROW()-2)),SMALL(J:J,ROW()-2),"")</f>
        <v/>
      </c>
      <c r="AJ119" s="10" t="n">
        <f aca="false">IF(AI118&lt;&gt;AI119,AJ118+1,AJ118)</f>
        <v>8</v>
      </c>
      <c r="AL119" s="10" t="str">
        <f aca="false">IF(ISNUMBER(SMALL(L:L,ROW()-2)),SMALL(L:L,ROW()-2),"")</f>
        <v/>
      </c>
      <c r="AM119" s="10" t="n">
        <f aca="false">IF(AL118&lt;&gt;AL119,AM118+1,AM118)</f>
        <v>23</v>
      </c>
      <c r="AO119" s="10" t="str">
        <f aca="false">IF(ISNUMBER(LARGE(N:N,ROW()-2)),LARGE(N:N,ROW()-2),"")</f>
        <v/>
      </c>
      <c r="AP119" s="10" t="n">
        <f aca="false">IF(AO118&lt;&gt;AO119,AP118+1,AP118)</f>
        <v>12</v>
      </c>
      <c r="AR119" s="10" t="str">
        <f aca="false">IF(ISNUMBER(SMALL(#REF!,ROW()-2)),SMALL(#REF!,ROW()-2),"")</f>
        <v/>
      </c>
      <c r="AS119" s="10" t="n">
        <f aca="false">IF(AR118&lt;&gt;AR119,AS118+1,AS118)</f>
        <v>1</v>
      </c>
      <c r="AU119" s="67"/>
      <c r="AV119" s="13" t="str">
        <f aca="false">IF(ISNUMBER(LARGE(AU:AU,ROW()-2)),LARGE(AU:AU,ROW()-2),"")</f>
        <v/>
      </c>
      <c r="AX119" s="68"/>
      <c r="AY119" s="69"/>
      <c r="AZ119" s="68"/>
      <c r="BA119" s="10" t="str">
        <f aca="false">IF(ISNUMBER(SMALL(P:P,ROW()-2)),SMALL(P:P,ROW()-2),"")</f>
        <v/>
      </c>
      <c r="BB119" s="10" t="n">
        <f aca="false">IF(BA118&lt;&gt;BA119,BB118+1,BB118)</f>
        <v>28</v>
      </c>
      <c r="BC119" s="68"/>
      <c r="BE119" s="10" t="str">
        <f aca="false">IF(ISNUMBER(SMALL(R:R,ROW()-2)),SMALL(R:R,ROW()-2),"")</f>
        <v/>
      </c>
      <c r="BF119" s="10" t="n">
        <f aca="false">IF(BE118&lt;&gt;BE119,BF118+1,BF118)</f>
        <v>32</v>
      </c>
      <c r="BI119" s="68"/>
      <c r="BJ119" s="85"/>
      <c r="BK119" s="71"/>
      <c r="BL119" s="72"/>
      <c r="BM119" s="72"/>
      <c r="BN119" s="72"/>
      <c r="BO119" s="72"/>
      <c r="BP119" s="72"/>
      <c r="BQ119" s="73"/>
      <c r="BR119" s="73"/>
      <c r="BS119" s="16" t="str">
        <f aca="false">IF(ISNUMBER(SMALL(BQ:BQ,ROW()-2)),SMALL(BQ:BQ,ROW()-2),"")</f>
        <v/>
      </c>
      <c r="BT119" s="10" t="n">
        <f aca="false">IF(BS118&lt;&gt;BS119,BT118+1,BT118)</f>
        <v>32</v>
      </c>
      <c r="BW119" s="10" t="str">
        <f aca="false">IF(ISNUMBER(LARGE(H:H,ROW()-2)),LARGE(H:H,ROW()-2),"")</f>
        <v/>
      </c>
      <c r="BX119" s="10" t="n">
        <f aca="false">IF(BW118&lt;&gt;BW119,BX118+1,BX118)</f>
        <v>10</v>
      </c>
      <c r="BZ119" s="12" t="n">
        <f aca="false">VLOOKUP(H119,BW:BX,2,0)</f>
        <v>10</v>
      </c>
      <c r="CD119" s="12"/>
      <c r="CE119" s="12"/>
      <c r="CF119" s="12" t="n">
        <f aca="false">VLOOKUP(F119,AF:AG,2,0)</f>
        <v>16</v>
      </c>
      <c r="CG119" s="74"/>
      <c r="CH119" s="44" t="str">
        <f aca="false">IF(ISNUMBER(J119),VLOOKUP(J119,AI:AJ,2,0),"")</f>
        <v/>
      </c>
      <c r="CI119" s="12"/>
      <c r="CJ119" s="12"/>
      <c r="CK119" s="12"/>
      <c r="CL119" s="30"/>
      <c r="CM119" s="30"/>
      <c r="CN119" s="30"/>
      <c r="CO119" s="30"/>
      <c r="CP119" s="30"/>
      <c r="CQ119" s="30"/>
      <c r="CR119" s="30"/>
      <c r="CS119" s="30"/>
      <c r="CT119" s="30"/>
      <c r="CU119" s="30"/>
      <c r="CV119" s="30"/>
      <c r="CW119" s="30"/>
    </row>
    <row r="120" customFormat="false" ht="12" hidden="false" customHeight="true" outlineLevel="0" collapsed="false">
      <c r="A120" s="75"/>
      <c r="B120" s="50" t="str">
        <f aca="false">IF(MOD(ROW(),3)=2,((ROW()+1)/3)-1,"")</f>
        <v/>
      </c>
      <c r="C120" s="51" t="str">
        <f aca="false">CONCATENATE(B122,"A")</f>
        <v>40A</v>
      </c>
      <c r="D120" s="52"/>
      <c r="E120" s="81"/>
      <c r="F120" s="54"/>
      <c r="G120" s="55" t="str">
        <f aca="false">IF(ISBLANK(F120),"",IF(F120=0,$CE$2,CF120))</f>
        <v/>
      </c>
      <c r="H120" s="54"/>
      <c r="I120" s="55" t="str">
        <f aca="false">IF(ISBLANK(H120),"",IF(H120=0,$BY$2,BZ120))</f>
        <v/>
      </c>
      <c r="J120" s="54"/>
      <c r="K120" s="55" t="str">
        <f aca="false">IF(ISBLANK(J120),"",IF(J120=0,$CJ$2,CH120))</f>
        <v/>
      </c>
      <c r="L120" s="54"/>
      <c r="M120" s="55" t="str">
        <f aca="false">IF(ISNUMBER(L120),VLOOKUP(L120,AL:AM,2,0),"")</f>
        <v/>
      </c>
      <c r="N120" s="82"/>
      <c r="O120" s="83" t="str">
        <f aca="false">IF(ISBLANK(N120),"",IF(N120=0,$CF$2,CG120))</f>
        <v/>
      </c>
      <c r="P120" s="87" t="str">
        <f aca="false">IF(ISNUMBER(O120),IF(ISNUMBER(O120),IF(ISNUMBER(O120),O120+G120+G121+G122+I120+I121+I122+K120+K121+K122+M120+M121+M122,""),""),"")</f>
        <v/>
      </c>
      <c r="Q120" s="60" t="str">
        <f aca="false">IF(ISNUMBER(P120),VLOOKUP(BQ120,BS:BT,2,0),"")</f>
        <v/>
      </c>
      <c r="R120" s="55" t="str">
        <f aca="false">IF(ISNUMBER(G120),IF(ISNUMBER(K120),IF(ISNUMBER(M120),SUM(G120,I120,K120,M120),""),""),"")</f>
        <v/>
      </c>
      <c r="S120" s="61" t="str">
        <f aca="false">IF(ISNUMBER(R120),VLOOKUP(AA120,AB:AC,2,0),"")</f>
        <v/>
      </c>
      <c r="T120" s="24"/>
      <c r="U120" s="12"/>
      <c r="V120" s="12"/>
      <c r="W120" s="25" t="str">
        <f aca="false">G120</f>
        <v/>
      </c>
      <c r="X120" s="64" t="str">
        <f aca="false">K120</f>
        <v/>
      </c>
      <c r="Y120" s="65" t="str">
        <f aca="false">M120</f>
        <v/>
      </c>
      <c r="Z120" s="66" t="str">
        <f aca="false">I120</f>
        <v/>
      </c>
      <c r="AA120" s="16" t="str">
        <f aca="false">IF(ISNUMBER(R120),CONCATENATE(R120+100,W120+100,Z120+100,X120+100,Y120+100)+0,"")</f>
        <v/>
      </c>
      <c r="AB120" s="16" t="str">
        <f aca="false">IF(ISNUMBER(SMALL(AA:AA,ROW()-2)),SMALL(AA:AA,ROW()-2),"")</f>
        <v/>
      </c>
      <c r="AC120" s="10" t="n">
        <f aca="false">IF(AB119&lt;&gt;AB120,AC119+1,AC119)</f>
        <v>90</v>
      </c>
      <c r="AF120" s="10" t="str">
        <f aca="false">IF(ISNUMBER(LARGE(F:F,ROW()-2)),LARGE(F:F,ROW()-2),"")</f>
        <v/>
      </c>
      <c r="AG120" s="10" t="n">
        <f aca="false">IF(AF119&lt;&gt;AF120,AG119+1,AG119)</f>
        <v>16</v>
      </c>
      <c r="AI120" s="10" t="str">
        <f aca="false">IF(ISNUMBER(SMALL(J:J,ROW()-2)),SMALL(J:J,ROW()-2),"")</f>
        <v/>
      </c>
      <c r="AJ120" s="10" t="n">
        <f aca="false">IF(AI119&lt;&gt;AI120,AJ119+1,AJ119)</f>
        <v>8</v>
      </c>
      <c r="AL120" s="10" t="str">
        <f aca="false">IF(ISNUMBER(SMALL(L:L,ROW()-2)),SMALL(L:L,ROW()-2),"")</f>
        <v/>
      </c>
      <c r="AM120" s="10" t="n">
        <f aca="false">IF(AL119&lt;&gt;AL120,AM119+1,AM119)</f>
        <v>23</v>
      </c>
      <c r="AO120" s="10" t="str">
        <f aca="false">IF(ISNUMBER(LARGE(N:N,ROW()-2)),LARGE(N:N,ROW()-2),"")</f>
        <v/>
      </c>
      <c r="AP120" s="10" t="n">
        <f aca="false">IF(AO119&lt;&gt;AO120,AP119+1,AP119)</f>
        <v>12</v>
      </c>
      <c r="AR120" s="10" t="str">
        <f aca="false">IF(ISNUMBER(SMALL(#REF!,ROW()-2)),SMALL(#REF!,ROW()-2),"")</f>
        <v/>
      </c>
      <c r="AS120" s="10" t="n">
        <f aca="false">IF(AR119&lt;&gt;AR120,AS119+1,AS119)</f>
        <v>1</v>
      </c>
      <c r="AU120" s="67" t="e">
        <f aca="false">IF(#REF!,#REF!+0,)</f>
        <v>#REF!</v>
      </c>
      <c r="AV120" s="13" t="str">
        <f aca="false">IF(ISNUMBER(LARGE(AU:AU,ROW()-2)),LARGE(AU:AU,ROW()-2),"")</f>
        <v/>
      </c>
      <c r="AX120" s="68" t="str">
        <f aca="false">IF(ISNUMBER(AU120),VLOOKUP(AU120,AV:AW,2,0),"")</f>
        <v/>
      </c>
      <c r="AY120" s="69"/>
      <c r="AZ120" s="68" t="str">
        <f aca="false">P120</f>
        <v/>
      </c>
      <c r="BA120" s="10" t="str">
        <f aca="false">IF(ISNUMBER(SMALL(P:P,ROW()-2)),SMALL(P:P,ROW()-2),"")</f>
        <v/>
      </c>
      <c r="BB120" s="10" t="n">
        <f aca="false">IF(BA119&lt;&gt;BA120,BB119+1,BB119)</f>
        <v>28</v>
      </c>
      <c r="BC120" s="68" t="str">
        <f aca="false">IF(ISNUMBER(AZ120),VLOOKUP(AZ120,BA:BB,2,0),"")</f>
        <v/>
      </c>
      <c r="BE120" s="10" t="str">
        <f aca="false">IF(ISNUMBER(SMALL(R:R,ROW()-2)),SMALL(R:R,ROW()-2),"")</f>
        <v/>
      </c>
      <c r="BF120" s="10" t="n">
        <f aca="false">IF(BE119&lt;&gt;BE120,BF119+1,BF119)</f>
        <v>32</v>
      </c>
      <c r="BI120" s="68" t="str">
        <f aca="false">P120</f>
        <v/>
      </c>
      <c r="BJ120" s="85" t="n">
        <f aca="false">SUM(G120,G121,G122)</f>
        <v>0</v>
      </c>
      <c r="BK120" s="71" t="n">
        <f aca="false">SUM(I120,I121,I122)</f>
        <v>0</v>
      </c>
      <c r="BL120" s="72" t="n">
        <f aca="false">SUM(M120,M121,M122)</f>
        <v>0</v>
      </c>
      <c r="BM120" s="72" t="str">
        <f aca="false">O120</f>
        <v/>
      </c>
      <c r="BN120" s="72" t="e">
        <f aca="false">#REF!</f>
        <v>#REF!</v>
      </c>
      <c r="BO120" s="72" t="n">
        <f aca="false">SUM(K120,K121,K122)</f>
        <v>0</v>
      </c>
      <c r="BP120" s="72" t="e">
        <f aca="false">#REF!</f>
        <v>#REF!</v>
      </c>
      <c r="BQ120" s="73" t="str">
        <f aca="false">IF(ISNUMBER(P120),CONCATENATE(BI120+100,BJ120+100,BK120+100,BO120+100,BL120+100,BM120+100)+0,"")</f>
        <v/>
      </c>
      <c r="BR120" s="73" t="str">
        <f aca="false">IF(ISNUMBER(SMALL(BQ:BQ,ROW()-2)),SMALL(BQ:BQ,ROW()-2),"")</f>
        <v/>
      </c>
      <c r="BS120" s="16" t="str">
        <f aca="false">IF(ISNUMBER(SMALL(BQ:BQ,ROW()-2)),SMALL(BQ:BQ,ROW()-2),"")</f>
        <v/>
      </c>
      <c r="BT120" s="10" t="n">
        <f aca="false">IF(BS119&lt;&gt;BS120,BT119+1,BT119)</f>
        <v>32</v>
      </c>
      <c r="BW120" s="10" t="str">
        <f aca="false">IF(ISNUMBER(LARGE(H:H,ROW()-2)),LARGE(H:H,ROW()-2),"")</f>
        <v/>
      </c>
      <c r="BX120" s="10" t="n">
        <f aca="false">IF(BW119&lt;&gt;BW120,BX119+1,BX119)</f>
        <v>10</v>
      </c>
      <c r="BZ120" s="12" t="n">
        <f aca="false">VLOOKUP(H120,BW:BX,2,0)</f>
        <v>10</v>
      </c>
      <c r="CD120" s="12"/>
      <c r="CE120" s="12"/>
      <c r="CF120" s="12" t="n">
        <f aca="false">VLOOKUP(F120,AF:AG,2,0)</f>
        <v>16</v>
      </c>
      <c r="CG120" s="86" t="str">
        <f aca="false">VLOOKUP(N120,AO:AP,2,0)</f>
        <v> </v>
      </c>
      <c r="CH120" s="44" t="str">
        <f aca="false">IF(ISNUMBER(J120),VLOOKUP(J120,AI:AJ,2,0),"")</f>
        <v/>
      </c>
      <c r="CI120" s="12"/>
      <c r="CJ120" s="12"/>
      <c r="CK120" s="12"/>
      <c r="CL120" s="30"/>
      <c r="CM120" s="30"/>
      <c r="CN120" s="30"/>
      <c r="CO120" s="30"/>
      <c r="CP120" s="30"/>
      <c r="CQ120" s="30"/>
      <c r="CR120" s="30"/>
      <c r="CS120" s="30"/>
      <c r="CT120" s="30"/>
      <c r="CU120" s="30"/>
      <c r="CV120" s="30"/>
      <c r="CW120" s="30"/>
    </row>
    <row r="121" customFormat="false" ht="12" hidden="false" customHeight="true" outlineLevel="0" collapsed="false">
      <c r="A121" s="75"/>
      <c r="B121" s="50" t="str">
        <f aca="false">IF(MOD(ROW(),3)=2,((ROW()+1)/3)-1,"")</f>
        <v/>
      </c>
      <c r="C121" s="51" t="str">
        <f aca="false">CONCATENATE(B122,"B")</f>
        <v>40B</v>
      </c>
      <c r="D121" s="52"/>
      <c r="E121" s="81"/>
      <c r="F121" s="54"/>
      <c r="G121" s="55" t="str">
        <f aca="false">IF(ISBLANK(F121),"",IF(F121=0,$CE$2,CF121))</f>
        <v/>
      </c>
      <c r="H121" s="54"/>
      <c r="I121" s="55" t="str">
        <f aca="false">IF(ISBLANK(H121),"",IF(H121=0,$BY$2,BZ121))</f>
        <v/>
      </c>
      <c r="J121" s="54"/>
      <c r="K121" s="55" t="str">
        <f aca="false">IF(ISBLANK(J121),"",IF(J121=0,$CJ$2,CH121))</f>
        <v/>
      </c>
      <c r="L121" s="54"/>
      <c r="M121" s="55" t="str">
        <f aca="false">IF(ISNUMBER(L121),VLOOKUP(L121,AL:AM,2,0),"")</f>
        <v/>
      </c>
      <c r="N121" s="82"/>
      <c r="O121" s="83"/>
      <c r="P121" s="87"/>
      <c r="Q121" s="60"/>
      <c r="R121" s="55" t="str">
        <f aca="false">IF(ISNUMBER(G121),IF(ISNUMBER(K121),IF(ISNUMBER(M121),SUM(G121,I121,K121,M121),""),""),"")</f>
        <v/>
      </c>
      <c r="S121" s="61" t="str">
        <f aca="false">IF(ISNUMBER(R121),VLOOKUP(AA121,AB:AC,2,0),"")</f>
        <v/>
      </c>
      <c r="T121" s="24"/>
      <c r="U121" s="12"/>
      <c r="V121" s="12"/>
      <c r="W121" s="25" t="str">
        <f aca="false">G121</f>
        <v/>
      </c>
      <c r="X121" s="64" t="str">
        <f aca="false">K121</f>
        <v/>
      </c>
      <c r="Y121" s="65" t="str">
        <f aca="false">M121</f>
        <v/>
      </c>
      <c r="Z121" s="66" t="str">
        <f aca="false">I121</f>
        <v/>
      </c>
      <c r="AA121" s="16" t="str">
        <f aca="false">IF(ISNUMBER(R121),CONCATENATE(R121+100,W121+100,Z121+100,X121+100,Y121+100)+0,"")</f>
        <v/>
      </c>
      <c r="AB121" s="16" t="str">
        <f aca="false">IF(ISNUMBER(SMALL(AA:AA,ROW()-2)),SMALL(AA:AA,ROW()-2),"")</f>
        <v/>
      </c>
      <c r="AC121" s="10" t="n">
        <f aca="false">IF(AB120&lt;&gt;AB121,AC120+1,AC120)</f>
        <v>90</v>
      </c>
      <c r="AF121" s="10" t="str">
        <f aca="false">IF(ISNUMBER(LARGE(F:F,ROW()-2)),LARGE(F:F,ROW()-2),"")</f>
        <v/>
      </c>
      <c r="AG121" s="10" t="n">
        <f aca="false">IF(AF120&lt;&gt;AF121,AG120+1,AG120)</f>
        <v>16</v>
      </c>
      <c r="AI121" s="10" t="str">
        <f aca="false">IF(ISNUMBER(SMALL(J:J,ROW()-2)),SMALL(J:J,ROW()-2),"")</f>
        <v/>
      </c>
      <c r="AJ121" s="10" t="n">
        <f aca="false">IF(AI120&lt;&gt;AI121,AJ120+1,AJ120)</f>
        <v>8</v>
      </c>
      <c r="AL121" s="10" t="str">
        <f aca="false">IF(ISNUMBER(SMALL(L:L,ROW()-2)),SMALL(L:L,ROW()-2),"")</f>
        <v/>
      </c>
      <c r="AM121" s="10" t="n">
        <f aca="false">IF(AL120&lt;&gt;AL121,AM120+1,AM120)</f>
        <v>23</v>
      </c>
      <c r="AO121" s="10" t="str">
        <f aca="false">IF(ISNUMBER(LARGE(N:N,ROW()-2)),LARGE(N:N,ROW()-2),"")</f>
        <v/>
      </c>
      <c r="AP121" s="10" t="n">
        <f aca="false">IF(AO120&lt;&gt;AO121,AP120+1,AP120)</f>
        <v>12</v>
      </c>
      <c r="AR121" s="10" t="str">
        <f aca="false">IF(ISNUMBER(SMALL(#REF!,ROW()-2)),SMALL(#REF!,ROW()-2),"")</f>
        <v/>
      </c>
      <c r="AS121" s="10" t="n">
        <f aca="false">IF(AR120&lt;&gt;AR121,AS120+1,AS120)</f>
        <v>1</v>
      </c>
      <c r="AU121" s="67"/>
      <c r="AV121" s="13" t="str">
        <f aca="false">IF(ISNUMBER(LARGE(AU:AU,ROW()-2)),LARGE(AU:AU,ROW()-2),"")</f>
        <v/>
      </c>
      <c r="AX121" s="68"/>
      <c r="AY121" s="69"/>
      <c r="AZ121" s="68"/>
      <c r="BA121" s="10" t="str">
        <f aca="false">IF(ISNUMBER(SMALL(P:P,ROW()-2)),SMALL(P:P,ROW()-2),"")</f>
        <v/>
      </c>
      <c r="BB121" s="10" t="n">
        <f aca="false">IF(BA120&lt;&gt;BA121,BB120+1,BB120)</f>
        <v>28</v>
      </c>
      <c r="BC121" s="68"/>
      <c r="BE121" s="10" t="str">
        <f aca="false">IF(ISNUMBER(SMALL(R:R,ROW()-2)),SMALL(R:R,ROW()-2),"")</f>
        <v/>
      </c>
      <c r="BF121" s="10" t="n">
        <f aca="false">IF(BE120&lt;&gt;BE121,BF120+1,BF120)</f>
        <v>32</v>
      </c>
      <c r="BI121" s="68"/>
      <c r="BJ121" s="85"/>
      <c r="BK121" s="71"/>
      <c r="BL121" s="72"/>
      <c r="BM121" s="72"/>
      <c r="BN121" s="72"/>
      <c r="BO121" s="72"/>
      <c r="BP121" s="72"/>
      <c r="BQ121" s="73"/>
      <c r="BR121" s="73"/>
      <c r="BS121" s="16" t="str">
        <f aca="false">IF(ISNUMBER(SMALL(BQ:BQ,ROW()-2)),SMALL(BQ:BQ,ROW()-2),"")</f>
        <v/>
      </c>
      <c r="BT121" s="10" t="n">
        <f aca="false">IF(BS120&lt;&gt;BS121,BT120+1,BT120)</f>
        <v>32</v>
      </c>
      <c r="BW121" s="10" t="str">
        <f aca="false">IF(ISNUMBER(LARGE(H:H,ROW()-2)),LARGE(H:H,ROW()-2),"")</f>
        <v/>
      </c>
      <c r="BX121" s="10" t="n">
        <f aca="false">IF(BW120&lt;&gt;BW121,BX120+1,BX120)</f>
        <v>10</v>
      </c>
      <c r="BZ121" s="12" t="n">
        <f aca="false">VLOOKUP(H121,BW:BX,2,0)</f>
        <v>10</v>
      </c>
      <c r="CD121" s="12"/>
      <c r="CE121" s="12"/>
      <c r="CF121" s="12" t="n">
        <f aca="false">VLOOKUP(F121,AF:AG,2,0)</f>
        <v>16</v>
      </c>
      <c r="CG121" s="86"/>
      <c r="CH121" s="44" t="str">
        <f aca="false">IF(ISNUMBER(J121),VLOOKUP(J121,AI:AJ,2,0),"")</f>
        <v/>
      </c>
      <c r="CI121" s="12"/>
      <c r="CJ121" s="12"/>
      <c r="CK121" s="12"/>
      <c r="CL121" s="30"/>
      <c r="CM121" s="30"/>
      <c r="CN121" s="30"/>
      <c r="CO121" s="30"/>
      <c r="CP121" s="30"/>
      <c r="CQ121" s="30"/>
      <c r="CR121" s="30"/>
      <c r="CS121" s="30"/>
      <c r="CT121" s="30"/>
      <c r="CU121" s="30"/>
      <c r="CV121" s="30"/>
      <c r="CW121" s="30"/>
    </row>
    <row r="122" customFormat="false" ht="12" hidden="false" customHeight="true" outlineLevel="0" collapsed="false">
      <c r="A122" s="75"/>
      <c r="B122" s="50" t="n">
        <f aca="false">IF(MOD(ROW(),3)=2,((ROW()+1)/3)-1,"")</f>
        <v>40</v>
      </c>
      <c r="C122" s="51" t="str">
        <f aca="false">CONCATENATE(B122,"C")</f>
        <v>40C</v>
      </c>
      <c r="D122" s="52"/>
      <c r="E122" s="81"/>
      <c r="F122" s="54"/>
      <c r="G122" s="55" t="str">
        <f aca="false">IF(ISBLANK(F122),"",IF(F122=0,$CE$2,CF122))</f>
        <v/>
      </c>
      <c r="H122" s="54"/>
      <c r="I122" s="55" t="str">
        <f aca="false">IF(ISBLANK(H122),"",IF(H122=0,$BY$2,BZ122))</f>
        <v/>
      </c>
      <c r="J122" s="54"/>
      <c r="K122" s="55" t="str">
        <f aca="false">IF(ISBLANK(J122),"",IF(J122=0,$CJ$2,CH122))</f>
        <v/>
      </c>
      <c r="L122" s="54"/>
      <c r="M122" s="55" t="str">
        <f aca="false">IF(ISNUMBER(L122),VLOOKUP(L122,AL:AM,2,0),"")</f>
        <v/>
      </c>
      <c r="N122" s="82"/>
      <c r="O122" s="83"/>
      <c r="P122" s="87"/>
      <c r="Q122" s="60"/>
      <c r="R122" s="55" t="str">
        <f aca="false">IF(ISNUMBER(G122),IF(ISNUMBER(K122),IF(ISNUMBER(M122),SUM(G122,I122,K122,M122),""),""),"")</f>
        <v/>
      </c>
      <c r="S122" s="61" t="str">
        <f aca="false">IF(ISNUMBER(R122),VLOOKUP(AA122,AB:AC,2,0),"")</f>
        <v/>
      </c>
      <c r="T122" s="24"/>
      <c r="U122" s="12"/>
      <c r="V122" s="12"/>
      <c r="W122" s="25" t="str">
        <f aca="false">G122</f>
        <v/>
      </c>
      <c r="X122" s="64" t="str">
        <f aca="false">K122</f>
        <v/>
      </c>
      <c r="Y122" s="65" t="str">
        <f aca="false">M122</f>
        <v/>
      </c>
      <c r="Z122" s="66" t="str">
        <f aca="false">I122</f>
        <v/>
      </c>
      <c r="AA122" s="16" t="str">
        <f aca="false">IF(ISNUMBER(R122),CONCATENATE(R122+100,W122+100,Z122+100,X122+100,Y122+100)+0,"")</f>
        <v/>
      </c>
      <c r="AB122" s="16" t="str">
        <f aca="false">IF(ISNUMBER(SMALL(AA:AA,ROW()-2)),SMALL(AA:AA,ROW()-2),"")</f>
        <v/>
      </c>
      <c r="AC122" s="10" t="n">
        <f aca="false">IF(AB121&lt;&gt;AB122,AC121+1,AC121)</f>
        <v>90</v>
      </c>
      <c r="AF122" s="10" t="str">
        <f aca="false">IF(ISNUMBER(LARGE(F:F,ROW()-2)),LARGE(F:F,ROW()-2),"")</f>
        <v/>
      </c>
      <c r="AG122" s="10" t="n">
        <f aca="false">IF(AF121&lt;&gt;AF122,AG121+1,AG121)</f>
        <v>16</v>
      </c>
      <c r="AI122" s="10" t="str">
        <f aca="false">IF(ISNUMBER(SMALL(J:J,ROW()-2)),SMALL(J:J,ROW()-2),"")</f>
        <v/>
      </c>
      <c r="AJ122" s="10" t="n">
        <f aca="false">IF(AI121&lt;&gt;AI122,AJ121+1,AJ121)</f>
        <v>8</v>
      </c>
      <c r="AL122" s="10" t="str">
        <f aca="false">IF(ISNUMBER(SMALL(L:L,ROW()-2)),SMALL(L:L,ROW()-2),"")</f>
        <v/>
      </c>
      <c r="AM122" s="10" t="n">
        <f aca="false">IF(AL121&lt;&gt;AL122,AM121+1,AM121)</f>
        <v>23</v>
      </c>
      <c r="AO122" s="10" t="str">
        <f aca="false">IF(ISNUMBER(LARGE(N:N,ROW()-2)),LARGE(N:N,ROW()-2),"")</f>
        <v/>
      </c>
      <c r="AP122" s="10" t="n">
        <f aca="false">IF(AO121&lt;&gt;AO122,AP121+1,AP121)</f>
        <v>12</v>
      </c>
      <c r="AR122" s="10" t="str">
        <f aca="false">IF(ISNUMBER(SMALL(#REF!,ROW()-2)),SMALL(#REF!,ROW()-2),"")</f>
        <v/>
      </c>
      <c r="AS122" s="10" t="n">
        <f aca="false">IF(AR121&lt;&gt;AR122,AS121+1,AS121)</f>
        <v>1</v>
      </c>
      <c r="AU122" s="67"/>
      <c r="AV122" s="13" t="str">
        <f aca="false">IF(ISNUMBER(LARGE(AU:AU,ROW()-2)),LARGE(AU:AU,ROW()-2),"")</f>
        <v/>
      </c>
      <c r="AX122" s="68"/>
      <c r="AY122" s="69"/>
      <c r="AZ122" s="68"/>
      <c r="BA122" s="10" t="str">
        <f aca="false">IF(ISNUMBER(SMALL(P:P,ROW()-2)),SMALL(P:P,ROW()-2),"")</f>
        <v/>
      </c>
      <c r="BB122" s="10" t="n">
        <f aca="false">IF(BA121&lt;&gt;BA122,BB121+1,BB121)</f>
        <v>28</v>
      </c>
      <c r="BC122" s="68"/>
      <c r="BE122" s="10" t="str">
        <f aca="false">IF(ISNUMBER(SMALL(R:R,ROW()-2)),SMALL(R:R,ROW()-2),"")</f>
        <v/>
      </c>
      <c r="BF122" s="10" t="n">
        <f aca="false">IF(BE121&lt;&gt;BE122,BF121+1,BF121)</f>
        <v>32</v>
      </c>
      <c r="BI122" s="68"/>
      <c r="BJ122" s="85"/>
      <c r="BK122" s="71"/>
      <c r="BL122" s="72"/>
      <c r="BM122" s="72"/>
      <c r="BN122" s="72"/>
      <c r="BO122" s="72"/>
      <c r="BP122" s="72"/>
      <c r="BQ122" s="73"/>
      <c r="BR122" s="73"/>
      <c r="BS122" s="16" t="str">
        <f aca="false">IF(ISNUMBER(SMALL(BQ:BQ,ROW()-2)),SMALL(BQ:BQ,ROW()-2),"")</f>
        <v/>
      </c>
      <c r="BT122" s="10" t="n">
        <f aca="false">IF(BS121&lt;&gt;BS122,BT121+1,BT121)</f>
        <v>32</v>
      </c>
      <c r="BW122" s="10" t="str">
        <f aca="false">IF(ISNUMBER(LARGE(H:H,ROW()-2)),LARGE(H:H,ROW()-2),"")</f>
        <v/>
      </c>
      <c r="BX122" s="10" t="n">
        <f aca="false">IF(BW121&lt;&gt;BW122,BX121+1,BX121)</f>
        <v>10</v>
      </c>
      <c r="BZ122" s="12" t="n">
        <f aca="false">VLOOKUP(H122,BW:BX,2,0)</f>
        <v>10</v>
      </c>
      <c r="CD122" s="12"/>
      <c r="CE122" s="12"/>
      <c r="CF122" s="12" t="n">
        <f aca="false">VLOOKUP(F122,AF:AG,2,0)</f>
        <v>16</v>
      </c>
      <c r="CG122" s="86"/>
      <c r="CH122" s="44" t="str">
        <f aca="false">IF(ISNUMBER(J122),VLOOKUP(J122,AI:AJ,2,0),"")</f>
        <v/>
      </c>
      <c r="CI122" s="12"/>
      <c r="CJ122" s="12"/>
      <c r="CK122" s="12"/>
      <c r="CL122" s="30"/>
      <c r="CM122" s="30"/>
      <c r="CN122" s="30"/>
      <c r="CO122" s="30"/>
      <c r="CP122" s="30"/>
      <c r="CQ122" s="30"/>
      <c r="CR122" s="30"/>
      <c r="CS122" s="30"/>
      <c r="CT122" s="30"/>
      <c r="CU122" s="30"/>
      <c r="CV122" s="30"/>
      <c r="CW122" s="30"/>
    </row>
    <row r="123" customFormat="false" ht="12" hidden="false" customHeight="true" outlineLevel="0" collapsed="false">
      <c r="A123" s="75"/>
      <c r="B123" s="50" t="str">
        <f aca="false">IF(MOD(ROW(),3)=2,((ROW()+1)/3)-1,"")</f>
        <v/>
      </c>
      <c r="C123" s="51" t="str">
        <f aca="false">CONCATENATE(B125,"A")</f>
        <v>41A</v>
      </c>
      <c r="D123" s="52"/>
      <c r="E123" s="81"/>
      <c r="F123" s="54"/>
      <c r="G123" s="55" t="str">
        <f aca="false">IF(ISBLANK(F123),"",IF(F123=0,$CE$2,CF123))</f>
        <v/>
      </c>
      <c r="H123" s="54"/>
      <c r="I123" s="55" t="str">
        <f aca="false">IF(ISBLANK(H123),"",IF(H123=0,$BY$2,BZ123))</f>
        <v/>
      </c>
      <c r="J123" s="54"/>
      <c r="K123" s="55" t="str">
        <f aca="false">IF(ISBLANK(J123),"",IF(J123=0,$CJ$2,CH123))</f>
        <v/>
      </c>
      <c r="L123" s="54"/>
      <c r="M123" s="56" t="str">
        <f aca="false">IF(ISNUMBER(L123),VLOOKUP(L123,AL:AM,2,0),"")</f>
        <v/>
      </c>
      <c r="N123" s="82"/>
      <c r="O123" s="87" t="str">
        <f aca="false">IF(ISBLANK(N123),"",IF(N123=0,$CF$2,CG123))</f>
        <v/>
      </c>
      <c r="P123" s="87" t="str">
        <f aca="false">IF(ISNUMBER(O123),IF(ISNUMBER(O123),IF(ISNUMBER(O123),O123+G123+G124+G125+I123+I124+I125+K123+K124+K125+M123+M124+M125,""),""),"")</f>
        <v/>
      </c>
      <c r="Q123" s="60" t="str">
        <f aca="false">IF(ISNUMBER(P123),VLOOKUP(BQ123,BS:BT,2,0),"")</f>
        <v/>
      </c>
      <c r="R123" s="55" t="str">
        <f aca="false">IF(ISNUMBER(G123),IF(ISNUMBER(K123),IF(ISNUMBER(M123),SUM(G123,I123,K123,M123),""),""),"")</f>
        <v/>
      </c>
      <c r="S123" s="61" t="str">
        <f aca="false">IF(ISNUMBER(R123),VLOOKUP(AA123,AB:AC,2,0),"")</f>
        <v/>
      </c>
      <c r="T123" s="24"/>
      <c r="U123" s="12"/>
      <c r="V123" s="12"/>
      <c r="W123" s="25" t="str">
        <f aca="false">G123</f>
        <v/>
      </c>
      <c r="X123" s="64" t="str">
        <f aca="false">K123</f>
        <v/>
      </c>
      <c r="Y123" s="65" t="str">
        <f aca="false">M123</f>
        <v/>
      </c>
      <c r="Z123" s="66" t="str">
        <f aca="false">I123</f>
        <v/>
      </c>
      <c r="AA123" s="16" t="str">
        <f aca="false">IF(ISNUMBER(R123),CONCATENATE(R123+100,W123+100,Z123+100,X123+100,Y123+100)+0,"")</f>
        <v/>
      </c>
      <c r="AB123" s="16" t="str">
        <f aca="false">IF(ISNUMBER(SMALL(AA:AA,ROW()-2)),SMALL(AA:AA,ROW()-2),"")</f>
        <v/>
      </c>
      <c r="AC123" s="10" t="n">
        <f aca="false">IF(AB122&lt;&gt;AB123,AC122+1,AC122)</f>
        <v>90</v>
      </c>
      <c r="AF123" s="10" t="str">
        <f aca="false">IF(ISNUMBER(LARGE(F:F,ROW()-2)),LARGE(F:F,ROW()-2),"")</f>
        <v/>
      </c>
      <c r="AG123" s="10" t="n">
        <f aca="false">IF(AF122&lt;&gt;AF123,AG122+1,AG122)</f>
        <v>16</v>
      </c>
      <c r="AI123" s="10" t="str">
        <f aca="false">IF(ISNUMBER(SMALL(J:J,ROW()-2)),SMALL(J:J,ROW()-2),"")</f>
        <v/>
      </c>
      <c r="AJ123" s="10" t="n">
        <f aca="false">IF(AI122&lt;&gt;AI123,AJ122+1,AJ122)</f>
        <v>8</v>
      </c>
      <c r="AL123" s="10" t="str">
        <f aca="false">IF(ISNUMBER(SMALL(L:L,ROW()-2)),SMALL(L:L,ROW()-2),"")</f>
        <v/>
      </c>
      <c r="AM123" s="10" t="n">
        <f aca="false">IF(AL122&lt;&gt;AL123,AM122+1,AM122)</f>
        <v>23</v>
      </c>
      <c r="AO123" s="10" t="str">
        <f aca="false">IF(ISNUMBER(LARGE(N:N,ROW()-2)),LARGE(N:N,ROW()-2),"")</f>
        <v/>
      </c>
      <c r="AP123" s="10" t="n">
        <f aca="false">IF(AO122&lt;&gt;AO123,AP122+1,AP122)</f>
        <v>12</v>
      </c>
      <c r="AR123" s="10" t="str">
        <f aca="false">IF(ISNUMBER(SMALL(#REF!,ROW()-2)),SMALL(#REF!,ROW()-2),"")</f>
        <v/>
      </c>
      <c r="AS123" s="10" t="n">
        <f aca="false">IF(AR122&lt;&gt;AR123,AS122+1,AS122)</f>
        <v>1</v>
      </c>
      <c r="AU123" s="67" t="e">
        <f aca="false">IF(#REF!,#REF!+0,)</f>
        <v>#REF!</v>
      </c>
      <c r="AV123" s="13" t="str">
        <f aca="false">IF(ISNUMBER(LARGE(AU:AU,ROW()-2)),LARGE(AU:AU,ROW()-2),"")</f>
        <v/>
      </c>
      <c r="AX123" s="68" t="str">
        <f aca="false">IF(ISNUMBER(AU123),VLOOKUP(AU123,AV:AW,2,0),"")</f>
        <v/>
      </c>
      <c r="AY123" s="69"/>
      <c r="AZ123" s="68" t="str">
        <f aca="false">P123</f>
        <v/>
      </c>
      <c r="BA123" s="10" t="str">
        <f aca="false">IF(ISNUMBER(SMALL(P:P,ROW()-2)),SMALL(P:P,ROW()-2),"")</f>
        <v/>
      </c>
      <c r="BB123" s="10" t="n">
        <f aca="false">IF(BA122&lt;&gt;BA123,BB122+1,BB122)</f>
        <v>28</v>
      </c>
      <c r="BC123" s="68" t="str">
        <f aca="false">IF(ISNUMBER(AZ123),VLOOKUP(AZ123,BA:BB,2,0),"")</f>
        <v/>
      </c>
      <c r="BE123" s="10" t="str">
        <f aca="false">IF(ISNUMBER(SMALL(R:R,ROW()-2)),SMALL(R:R,ROW()-2),"")</f>
        <v/>
      </c>
      <c r="BF123" s="10" t="n">
        <f aca="false">IF(BE122&lt;&gt;BE123,BF122+1,BF122)</f>
        <v>32</v>
      </c>
      <c r="BI123" s="68" t="str">
        <f aca="false">P123</f>
        <v/>
      </c>
      <c r="BJ123" s="85" t="n">
        <f aca="false">SUM(G123,G124,G125)</f>
        <v>0</v>
      </c>
      <c r="BK123" s="71" t="n">
        <f aca="false">SUM(I123,I124,I125)</f>
        <v>0</v>
      </c>
      <c r="BL123" s="72" t="n">
        <f aca="false">SUM(M123,M124,M125)</f>
        <v>0</v>
      </c>
      <c r="BM123" s="72" t="str">
        <f aca="false">O123</f>
        <v/>
      </c>
      <c r="BN123" s="72" t="e">
        <f aca="false">#REF!</f>
        <v>#REF!</v>
      </c>
      <c r="BO123" s="72" t="n">
        <f aca="false">SUM(K123,K124,K125)</f>
        <v>0</v>
      </c>
      <c r="BP123" s="72" t="e">
        <f aca="false">#REF!</f>
        <v>#REF!</v>
      </c>
      <c r="BQ123" s="73" t="str">
        <f aca="false">IF(ISNUMBER(P123),CONCATENATE(BI123+100,BJ123+100,BK123+100,BO123+100,BL123+100,BM123+100)+0,"")</f>
        <v/>
      </c>
      <c r="BR123" s="73" t="str">
        <f aca="false">IF(ISNUMBER(SMALL(BQ:BQ,ROW()-2)),SMALL(BQ:BQ,ROW()-2),"")</f>
        <v/>
      </c>
      <c r="BS123" s="16" t="str">
        <f aca="false">IF(ISNUMBER(SMALL(BQ:BQ,ROW()-2)),SMALL(BQ:BQ,ROW()-2),"")</f>
        <v/>
      </c>
      <c r="BT123" s="10" t="n">
        <f aca="false">IF(BS122&lt;&gt;BS123,BT122+1,BT122)</f>
        <v>32</v>
      </c>
      <c r="BW123" s="10" t="str">
        <f aca="false">IF(ISNUMBER(LARGE(H:H,ROW()-2)),LARGE(H:H,ROW()-2),"")</f>
        <v/>
      </c>
      <c r="BX123" s="10" t="n">
        <f aca="false">IF(BW122&lt;&gt;BW123,BX122+1,BX122)</f>
        <v>10</v>
      </c>
      <c r="BZ123" s="12" t="n">
        <f aca="false">VLOOKUP(H123,BW:BX,2,0)</f>
        <v>10</v>
      </c>
      <c r="CD123" s="12"/>
      <c r="CE123" s="12"/>
      <c r="CF123" s="12" t="n">
        <f aca="false">VLOOKUP(F123,AF:AG,2,0)</f>
        <v>16</v>
      </c>
      <c r="CG123" s="74" t="str">
        <f aca="false">VLOOKUP(N123,AO:AP,2,0)</f>
        <v> </v>
      </c>
      <c r="CH123" s="44" t="str">
        <f aca="false">IF(ISNUMBER(J123),VLOOKUP(J123,AI:AJ,2,0),"")</f>
        <v/>
      </c>
      <c r="CI123" s="12"/>
      <c r="CJ123" s="12"/>
      <c r="CK123" s="12"/>
      <c r="CL123" s="30"/>
      <c r="CM123" s="30"/>
      <c r="CN123" s="30"/>
      <c r="CO123" s="30"/>
      <c r="CP123" s="30"/>
      <c r="CQ123" s="30"/>
      <c r="CR123" s="30"/>
      <c r="CS123" s="30"/>
      <c r="CT123" s="30"/>
      <c r="CU123" s="30"/>
      <c r="CV123" s="30"/>
      <c r="CW123" s="30"/>
    </row>
    <row r="124" customFormat="false" ht="12" hidden="false" customHeight="true" outlineLevel="0" collapsed="false">
      <c r="A124" s="75"/>
      <c r="B124" s="50" t="str">
        <f aca="false">IF(MOD(ROW(),3)=2,((ROW()+1)/3)-1,"")</f>
        <v/>
      </c>
      <c r="C124" s="51" t="str">
        <f aca="false">CONCATENATE(B125,"B")</f>
        <v>41B</v>
      </c>
      <c r="D124" s="52"/>
      <c r="E124" s="81"/>
      <c r="F124" s="54"/>
      <c r="G124" s="55" t="str">
        <f aca="false">IF(ISBLANK(F124),"",IF(F124=0,$CE$2,CF124))</f>
        <v/>
      </c>
      <c r="H124" s="54"/>
      <c r="I124" s="55" t="str">
        <f aca="false">IF(ISBLANK(H124),"",IF(H124=0,$BY$2,BZ124))</f>
        <v/>
      </c>
      <c r="J124" s="54"/>
      <c r="K124" s="55" t="str">
        <f aca="false">IF(ISBLANK(J124),"",IF(J124=0,$CJ$2,CH124))</f>
        <v/>
      </c>
      <c r="L124" s="54"/>
      <c r="M124" s="55" t="str">
        <f aca="false">IF(ISNUMBER(L124),VLOOKUP(L124,AL:AM,2,0),"")</f>
        <v/>
      </c>
      <c r="N124" s="82"/>
      <c r="O124" s="87"/>
      <c r="P124" s="87"/>
      <c r="Q124" s="60"/>
      <c r="R124" s="55" t="str">
        <f aca="false">IF(ISNUMBER(G124),IF(ISNUMBER(K124),IF(ISNUMBER(M124),SUM(G124,I124,K124,M124),""),""),"")</f>
        <v/>
      </c>
      <c r="S124" s="61" t="str">
        <f aca="false">IF(ISNUMBER(R124),VLOOKUP(AA124,AB:AC,2,0),"")</f>
        <v/>
      </c>
      <c r="T124" s="24"/>
      <c r="U124" s="12"/>
      <c r="V124" s="12"/>
      <c r="W124" s="25" t="str">
        <f aca="false">G124</f>
        <v/>
      </c>
      <c r="X124" s="64" t="str">
        <f aca="false">K124</f>
        <v/>
      </c>
      <c r="Y124" s="65" t="str">
        <f aca="false">M124</f>
        <v/>
      </c>
      <c r="Z124" s="66" t="str">
        <f aca="false">I124</f>
        <v/>
      </c>
      <c r="AA124" s="16" t="str">
        <f aca="false">IF(ISNUMBER(R124),CONCATENATE(R124+100,W124+100,Z124+100,X124+100,Y124+100)+0,"")</f>
        <v/>
      </c>
      <c r="AB124" s="16" t="str">
        <f aca="false">IF(ISNUMBER(SMALL(AA:AA,ROW()-2)),SMALL(AA:AA,ROW()-2),"")</f>
        <v/>
      </c>
      <c r="AC124" s="10" t="n">
        <f aca="false">IF(AB123&lt;&gt;AB124,AC123+1,AC123)</f>
        <v>90</v>
      </c>
      <c r="AF124" s="10" t="str">
        <f aca="false">IF(ISNUMBER(LARGE(F:F,ROW()-2)),LARGE(F:F,ROW()-2),"")</f>
        <v/>
      </c>
      <c r="AG124" s="10" t="n">
        <f aca="false">IF(AF123&lt;&gt;AF124,AG123+1,AG123)</f>
        <v>16</v>
      </c>
      <c r="AI124" s="10" t="str">
        <f aca="false">IF(ISNUMBER(SMALL(J:J,ROW()-2)),SMALL(J:J,ROW()-2),"")</f>
        <v/>
      </c>
      <c r="AJ124" s="10" t="n">
        <f aca="false">IF(AI123&lt;&gt;AI124,AJ123+1,AJ123)</f>
        <v>8</v>
      </c>
      <c r="AL124" s="10" t="str">
        <f aca="false">IF(ISNUMBER(SMALL(L:L,ROW()-2)),SMALL(L:L,ROW()-2),"")</f>
        <v/>
      </c>
      <c r="AM124" s="10" t="n">
        <f aca="false">IF(AL123&lt;&gt;AL124,AM123+1,AM123)</f>
        <v>23</v>
      </c>
      <c r="AO124" s="10" t="str">
        <f aca="false">IF(ISNUMBER(LARGE(N:N,ROW()-2)),LARGE(N:N,ROW()-2),"")</f>
        <v/>
      </c>
      <c r="AP124" s="10" t="n">
        <f aca="false">IF(AO123&lt;&gt;AO124,AP123+1,AP123)</f>
        <v>12</v>
      </c>
      <c r="AR124" s="10" t="str">
        <f aca="false">IF(ISNUMBER(SMALL(#REF!,ROW()-2)),SMALL(#REF!,ROW()-2),"")</f>
        <v/>
      </c>
      <c r="AS124" s="10" t="n">
        <f aca="false">IF(AR123&lt;&gt;AR124,AS123+1,AS123)</f>
        <v>1</v>
      </c>
      <c r="AU124" s="67"/>
      <c r="AV124" s="13" t="str">
        <f aca="false">IF(ISNUMBER(LARGE(AU:AU,ROW()-2)),LARGE(AU:AU,ROW()-2),"")</f>
        <v/>
      </c>
      <c r="AX124" s="68"/>
      <c r="AY124" s="69"/>
      <c r="AZ124" s="68"/>
      <c r="BA124" s="10" t="str">
        <f aca="false">IF(ISNUMBER(SMALL(P:P,ROW()-2)),SMALL(P:P,ROW()-2),"")</f>
        <v/>
      </c>
      <c r="BB124" s="10" t="n">
        <f aca="false">IF(BA123&lt;&gt;BA124,BB123+1,BB123)</f>
        <v>28</v>
      </c>
      <c r="BC124" s="68"/>
      <c r="BE124" s="10" t="str">
        <f aca="false">IF(ISNUMBER(SMALL(R:R,ROW()-2)),SMALL(R:R,ROW()-2),"")</f>
        <v/>
      </c>
      <c r="BF124" s="10" t="n">
        <f aca="false">IF(BE123&lt;&gt;BE124,BF123+1,BF123)</f>
        <v>32</v>
      </c>
      <c r="BI124" s="68"/>
      <c r="BJ124" s="85"/>
      <c r="BK124" s="71"/>
      <c r="BL124" s="72"/>
      <c r="BM124" s="72"/>
      <c r="BN124" s="72"/>
      <c r="BO124" s="72"/>
      <c r="BP124" s="72"/>
      <c r="BQ124" s="73"/>
      <c r="BR124" s="73"/>
      <c r="BS124" s="16" t="str">
        <f aca="false">IF(ISNUMBER(SMALL(BQ:BQ,ROW()-2)),SMALL(BQ:BQ,ROW()-2),"")</f>
        <v/>
      </c>
      <c r="BT124" s="10" t="n">
        <f aca="false">IF(BS123&lt;&gt;BS124,BT123+1,BT123)</f>
        <v>32</v>
      </c>
      <c r="BW124" s="10" t="str">
        <f aca="false">IF(ISNUMBER(LARGE(H:H,ROW()-2)),LARGE(H:H,ROW()-2),"")</f>
        <v/>
      </c>
      <c r="BX124" s="10" t="n">
        <f aca="false">IF(BW123&lt;&gt;BW124,BX123+1,BX123)</f>
        <v>10</v>
      </c>
      <c r="BZ124" s="12" t="n">
        <f aca="false">VLOOKUP(H124,BW:BX,2,0)</f>
        <v>10</v>
      </c>
      <c r="CD124" s="12"/>
      <c r="CE124" s="12"/>
      <c r="CF124" s="12" t="n">
        <f aca="false">VLOOKUP(F124,AF:AG,2,0)</f>
        <v>16</v>
      </c>
      <c r="CG124" s="74"/>
      <c r="CH124" s="44" t="str">
        <f aca="false">IF(ISNUMBER(J124),VLOOKUP(J124,AI:AJ,2,0),"")</f>
        <v/>
      </c>
      <c r="CI124" s="12"/>
      <c r="CJ124" s="12"/>
      <c r="CK124" s="12"/>
      <c r="CL124" s="30"/>
      <c r="CM124" s="30"/>
      <c r="CN124" s="30"/>
      <c r="CO124" s="30"/>
      <c r="CP124" s="30"/>
      <c r="CQ124" s="30"/>
      <c r="CR124" s="30"/>
      <c r="CS124" s="30"/>
      <c r="CT124" s="30"/>
      <c r="CU124" s="30"/>
      <c r="CV124" s="30"/>
      <c r="CW124" s="30"/>
    </row>
    <row r="125" customFormat="false" ht="12" hidden="false" customHeight="true" outlineLevel="0" collapsed="false">
      <c r="A125" s="75"/>
      <c r="B125" s="50" t="n">
        <f aca="false">IF(MOD(ROW(),3)=2,((ROW()+1)/3)-1,"")</f>
        <v>41</v>
      </c>
      <c r="C125" s="51" t="str">
        <f aca="false">CONCATENATE(B125,"C")</f>
        <v>41C</v>
      </c>
      <c r="D125" s="52"/>
      <c r="E125" s="81"/>
      <c r="F125" s="54"/>
      <c r="G125" s="55" t="str">
        <f aca="false">IF(ISBLANK(F125),"",IF(F125=0,$CE$2,CF125))</f>
        <v/>
      </c>
      <c r="H125" s="54"/>
      <c r="I125" s="55" t="str">
        <f aca="false">IF(ISBLANK(H125),"",IF(H125=0,$BY$2,BZ125))</f>
        <v/>
      </c>
      <c r="J125" s="54"/>
      <c r="K125" s="55" t="str">
        <f aca="false">IF(ISBLANK(J125),"",IF(J125=0,$CJ$2,CH125))</f>
        <v/>
      </c>
      <c r="L125" s="54"/>
      <c r="M125" s="55" t="str">
        <f aca="false">IF(ISNUMBER(L125),VLOOKUP(L125,AL:AM,2,0),"")</f>
        <v/>
      </c>
      <c r="N125" s="82"/>
      <c r="O125" s="87"/>
      <c r="P125" s="87"/>
      <c r="Q125" s="60"/>
      <c r="R125" s="55" t="str">
        <f aca="false">IF(ISNUMBER(G125),IF(ISNUMBER(K125),IF(ISNUMBER(M125),SUM(G125,I125,K125,M125),""),""),"")</f>
        <v/>
      </c>
      <c r="S125" s="61" t="str">
        <f aca="false">IF(ISNUMBER(R125),VLOOKUP(AA125,AB:AC,2,0),"")</f>
        <v/>
      </c>
      <c r="T125" s="24"/>
      <c r="U125" s="12"/>
      <c r="V125" s="12"/>
      <c r="W125" s="25" t="str">
        <f aca="false">G125</f>
        <v/>
      </c>
      <c r="X125" s="64" t="str">
        <f aca="false">K125</f>
        <v/>
      </c>
      <c r="Y125" s="65" t="str">
        <f aca="false">M125</f>
        <v/>
      </c>
      <c r="Z125" s="66" t="str">
        <f aca="false">I125</f>
        <v/>
      </c>
      <c r="AA125" s="16" t="str">
        <f aca="false">IF(ISNUMBER(R125),CONCATENATE(R125+100,W125+100,Z125+100,X125+100,Y125+100)+0,"")</f>
        <v/>
      </c>
      <c r="AB125" s="16" t="str">
        <f aca="false">IF(ISNUMBER(SMALL(AA:AA,ROW()-2)),SMALL(AA:AA,ROW()-2),"")</f>
        <v/>
      </c>
      <c r="AC125" s="10" t="n">
        <f aca="false">IF(AB124&lt;&gt;AB125,AC124+1,AC124)</f>
        <v>90</v>
      </c>
      <c r="AF125" s="10" t="str">
        <f aca="false">IF(ISNUMBER(LARGE(F:F,ROW()-2)),LARGE(F:F,ROW()-2),"")</f>
        <v/>
      </c>
      <c r="AG125" s="10" t="n">
        <f aca="false">IF(AF124&lt;&gt;AF125,AG124+1,AG124)</f>
        <v>16</v>
      </c>
      <c r="AI125" s="10" t="str">
        <f aca="false">IF(ISNUMBER(SMALL(J:J,ROW()-2)),SMALL(J:J,ROW()-2),"")</f>
        <v/>
      </c>
      <c r="AJ125" s="10" t="n">
        <f aca="false">IF(AI124&lt;&gt;AI125,AJ124+1,AJ124)</f>
        <v>8</v>
      </c>
      <c r="AL125" s="10" t="str">
        <f aca="false">IF(ISNUMBER(SMALL(L:L,ROW()-2)),SMALL(L:L,ROW()-2),"")</f>
        <v/>
      </c>
      <c r="AM125" s="10" t="n">
        <f aca="false">IF(AL124&lt;&gt;AL125,AM124+1,AM124)</f>
        <v>23</v>
      </c>
      <c r="AO125" s="10" t="str">
        <f aca="false">IF(ISNUMBER(LARGE(N:N,ROW()-2)),LARGE(N:N,ROW()-2),"")</f>
        <v/>
      </c>
      <c r="AP125" s="10" t="n">
        <f aca="false">IF(AO124&lt;&gt;AO125,AP124+1,AP124)</f>
        <v>12</v>
      </c>
      <c r="AR125" s="10" t="str">
        <f aca="false">IF(ISNUMBER(SMALL(#REF!,ROW()-2)),SMALL(#REF!,ROW()-2),"")</f>
        <v/>
      </c>
      <c r="AS125" s="10" t="n">
        <f aca="false">IF(AR124&lt;&gt;AR125,AS124+1,AS124)</f>
        <v>1</v>
      </c>
      <c r="AU125" s="67"/>
      <c r="AV125" s="13" t="str">
        <f aca="false">IF(ISNUMBER(LARGE(AU:AU,ROW()-2)),LARGE(AU:AU,ROW()-2),"")</f>
        <v/>
      </c>
      <c r="AX125" s="68"/>
      <c r="AY125" s="69"/>
      <c r="AZ125" s="68"/>
      <c r="BA125" s="10" t="str">
        <f aca="false">IF(ISNUMBER(SMALL(P:P,ROW()-2)),SMALL(P:P,ROW()-2),"")</f>
        <v/>
      </c>
      <c r="BB125" s="10" t="n">
        <f aca="false">IF(BA124&lt;&gt;BA125,BB124+1,BB124)</f>
        <v>28</v>
      </c>
      <c r="BC125" s="68"/>
      <c r="BE125" s="10" t="str">
        <f aca="false">IF(ISNUMBER(SMALL(R:R,ROW()-2)),SMALL(R:R,ROW()-2),"")</f>
        <v/>
      </c>
      <c r="BF125" s="10" t="n">
        <f aca="false">IF(BE124&lt;&gt;BE125,BF124+1,BF124)</f>
        <v>32</v>
      </c>
      <c r="BI125" s="68"/>
      <c r="BJ125" s="85"/>
      <c r="BK125" s="71"/>
      <c r="BL125" s="72"/>
      <c r="BM125" s="72"/>
      <c r="BN125" s="72"/>
      <c r="BO125" s="72"/>
      <c r="BP125" s="72"/>
      <c r="BQ125" s="73"/>
      <c r="BR125" s="73"/>
      <c r="BS125" s="16" t="str">
        <f aca="false">IF(ISNUMBER(SMALL(BQ:BQ,ROW()-2)),SMALL(BQ:BQ,ROW()-2),"")</f>
        <v/>
      </c>
      <c r="BT125" s="10" t="n">
        <f aca="false">IF(BS124&lt;&gt;BS125,BT124+1,BT124)</f>
        <v>32</v>
      </c>
      <c r="BW125" s="10" t="str">
        <f aca="false">IF(ISNUMBER(LARGE(H:H,ROW()-2)),LARGE(H:H,ROW()-2),"")</f>
        <v/>
      </c>
      <c r="BX125" s="10" t="n">
        <f aca="false">IF(BW124&lt;&gt;BW125,BX124+1,BX124)</f>
        <v>10</v>
      </c>
      <c r="BZ125" s="12" t="n">
        <f aca="false">VLOOKUP(H125,BW:BX,2,0)</f>
        <v>10</v>
      </c>
      <c r="CD125" s="12"/>
      <c r="CE125" s="12"/>
      <c r="CF125" s="12" t="n">
        <f aca="false">VLOOKUP(F125,AF:AG,2,0)</f>
        <v>16</v>
      </c>
      <c r="CG125" s="74"/>
      <c r="CH125" s="44" t="str">
        <f aca="false">IF(ISNUMBER(J125),VLOOKUP(J125,AI:AJ,2,0),"")</f>
        <v/>
      </c>
      <c r="CI125" s="12"/>
      <c r="CJ125" s="12"/>
      <c r="CK125" s="12"/>
      <c r="CL125" s="30"/>
      <c r="CM125" s="30"/>
      <c r="CN125" s="30"/>
      <c r="CO125" s="30"/>
      <c r="CP125" s="30"/>
      <c r="CQ125" s="30"/>
      <c r="CR125" s="30"/>
      <c r="CS125" s="30"/>
      <c r="CT125" s="30"/>
      <c r="CU125" s="30"/>
      <c r="CV125" s="30"/>
      <c r="CW125" s="30"/>
    </row>
    <row r="126" customFormat="false" ht="12" hidden="false" customHeight="true" outlineLevel="0" collapsed="false">
      <c r="A126" s="75"/>
      <c r="B126" s="50" t="str">
        <f aca="false">IF(MOD(ROW(),3)=2,((ROW()+1)/3)-1,"")</f>
        <v/>
      </c>
      <c r="C126" s="51" t="str">
        <f aca="false">CONCATENATE(B128,"A")</f>
        <v>42A</v>
      </c>
      <c r="D126" s="52"/>
      <c r="E126" s="81"/>
      <c r="F126" s="54"/>
      <c r="G126" s="55" t="str">
        <f aca="false">IF(ISBLANK(F126),"",IF(F126=0,$CE$2,CF126))</f>
        <v/>
      </c>
      <c r="H126" s="54"/>
      <c r="I126" s="55" t="str">
        <f aca="false">IF(ISBLANK(H126),"",IF(H126=0,$BY$2,BZ126))</f>
        <v/>
      </c>
      <c r="J126" s="54"/>
      <c r="K126" s="55" t="str">
        <f aca="false">IF(ISBLANK(J126),"",IF(J126=0,$CJ$2,CH126))</f>
        <v/>
      </c>
      <c r="L126" s="54"/>
      <c r="M126" s="55" t="str">
        <f aca="false">IF(ISNUMBER(L126),VLOOKUP(L126,AL:AM,2,0),"")</f>
        <v/>
      </c>
      <c r="N126" s="82"/>
      <c r="O126" s="83" t="str">
        <f aca="false">IF(ISBLANK(N126),"",IF(N126=0,$CF$2,CG126))</f>
        <v/>
      </c>
      <c r="P126" s="87" t="str">
        <f aca="false">IF(ISNUMBER(O126),IF(ISNUMBER(O126),IF(ISNUMBER(O126),O126+G126+G127+G128+I126+I127+I128+K126+K127+K128+M126+M127+M128,""),""),"")</f>
        <v/>
      </c>
      <c r="Q126" s="60" t="str">
        <f aca="false">IF(ISNUMBER(P126),VLOOKUP(BQ126,BS:BT,2,0),"")</f>
        <v/>
      </c>
      <c r="R126" s="55" t="str">
        <f aca="false">IF(ISNUMBER(G126),IF(ISNUMBER(K126),IF(ISNUMBER(M126),SUM(G126,I126,K126,M126),""),""),"")</f>
        <v/>
      </c>
      <c r="S126" s="61" t="str">
        <f aca="false">IF(ISNUMBER(R126),VLOOKUP(AA126,AB:AC,2,0),"")</f>
        <v/>
      </c>
      <c r="T126" s="24"/>
      <c r="U126" s="12"/>
      <c r="V126" s="12"/>
      <c r="W126" s="25" t="str">
        <f aca="false">G126</f>
        <v/>
      </c>
      <c r="X126" s="64" t="str">
        <f aca="false">K126</f>
        <v/>
      </c>
      <c r="Y126" s="65" t="str">
        <f aca="false">M126</f>
        <v/>
      </c>
      <c r="Z126" s="66" t="str">
        <f aca="false">I126</f>
        <v/>
      </c>
      <c r="AA126" s="16" t="str">
        <f aca="false">IF(ISNUMBER(R126),CONCATENATE(R126+100,W126+100,Z126+100,X126+100,Y126+100)+0,"")</f>
        <v/>
      </c>
      <c r="AB126" s="16" t="str">
        <f aca="false">IF(ISNUMBER(SMALL(AA:AA,ROW()-2)),SMALL(AA:AA,ROW()-2),"")</f>
        <v/>
      </c>
      <c r="AC126" s="10" t="n">
        <f aca="false">IF(AB125&lt;&gt;AB126,AC125+1,AC125)</f>
        <v>90</v>
      </c>
      <c r="AF126" s="10" t="str">
        <f aca="false">IF(ISNUMBER(LARGE(F:F,ROW()-2)),LARGE(F:F,ROW()-2),"")</f>
        <v/>
      </c>
      <c r="AG126" s="10" t="n">
        <f aca="false">IF(AF125&lt;&gt;AF126,AG125+1,AG125)</f>
        <v>16</v>
      </c>
      <c r="AI126" s="10" t="str">
        <f aca="false">IF(ISNUMBER(SMALL(J:J,ROW()-2)),SMALL(J:J,ROW()-2),"")</f>
        <v/>
      </c>
      <c r="AJ126" s="10" t="n">
        <f aca="false">IF(AI125&lt;&gt;AI126,AJ125+1,AJ125)</f>
        <v>8</v>
      </c>
      <c r="AL126" s="10" t="str">
        <f aca="false">IF(ISNUMBER(SMALL(L:L,ROW()-2)),SMALL(L:L,ROW()-2),"")</f>
        <v/>
      </c>
      <c r="AM126" s="10" t="n">
        <f aca="false">IF(AL125&lt;&gt;AL126,AM125+1,AM125)</f>
        <v>23</v>
      </c>
      <c r="AO126" s="10" t="str">
        <f aca="false">IF(ISNUMBER(LARGE(N:N,ROW()-2)),LARGE(N:N,ROW()-2),"")</f>
        <v/>
      </c>
      <c r="AP126" s="10" t="n">
        <f aca="false">IF(AO125&lt;&gt;AO126,AP125+1,AP125)</f>
        <v>12</v>
      </c>
      <c r="AR126" s="10" t="str">
        <f aca="false">IF(ISNUMBER(SMALL(#REF!,ROW()-2)),SMALL(#REF!,ROW()-2),"")</f>
        <v/>
      </c>
      <c r="AS126" s="10" t="n">
        <f aca="false">IF(AR125&lt;&gt;AR126,AS125+1,AS125)</f>
        <v>1</v>
      </c>
      <c r="AU126" s="67" t="e">
        <f aca="false">IF(#REF!,#REF!+0,)</f>
        <v>#REF!</v>
      </c>
      <c r="AV126" s="13" t="str">
        <f aca="false">IF(ISNUMBER(LARGE(AU:AU,ROW()-2)),LARGE(AU:AU,ROW()-2),"")</f>
        <v/>
      </c>
      <c r="AX126" s="68" t="str">
        <f aca="false">IF(ISNUMBER(AU126),VLOOKUP(AU126,AV:AW,2,0),"")</f>
        <v/>
      </c>
      <c r="AY126" s="69"/>
      <c r="AZ126" s="68" t="str">
        <f aca="false">P126</f>
        <v/>
      </c>
      <c r="BA126" s="10" t="str">
        <f aca="false">IF(ISNUMBER(SMALL(P:P,ROW()-2)),SMALL(P:P,ROW()-2),"")</f>
        <v/>
      </c>
      <c r="BB126" s="10" t="n">
        <f aca="false">IF(BA125&lt;&gt;BA126,BB125+1,BB125)</f>
        <v>28</v>
      </c>
      <c r="BC126" s="68" t="str">
        <f aca="false">IF(ISNUMBER(AZ126),VLOOKUP(AZ126,BA:BB,2,0),"")</f>
        <v/>
      </c>
      <c r="BE126" s="10" t="str">
        <f aca="false">IF(ISNUMBER(SMALL(R:R,ROW()-2)),SMALL(R:R,ROW()-2),"")</f>
        <v/>
      </c>
      <c r="BF126" s="10" t="n">
        <f aca="false">IF(BE125&lt;&gt;BE126,BF125+1,BF125)</f>
        <v>32</v>
      </c>
      <c r="BI126" s="68" t="str">
        <f aca="false">P126</f>
        <v/>
      </c>
      <c r="BJ126" s="85" t="n">
        <f aca="false">SUM(G126,G127,G128)</f>
        <v>0</v>
      </c>
      <c r="BK126" s="71" t="n">
        <f aca="false">SUM(I126,I127,I128)</f>
        <v>0</v>
      </c>
      <c r="BL126" s="72" t="n">
        <f aca="false">SUM(M126,M127,M128)</f>
        <v>0</v>
      </c>
      <c r="BM126" s="72" t="str">
        <f aca="false">O126</f>
        <v/>
      </c>
      <c r="BN126" s="72" t="e">
        <f aca="false">#REF!</f>
        <v>#REF!</v>
      </c>
      <c r="BO126" s="72" t="n">
        <f aca="false">SUM(K126,K127,K128)</f>
        <v>0</v>
      </c>
      <c r="BP126" s="72" t="e">
        <f aca="false">#REF!</f>
        <v>#REF!</v>
      </c>
      <c r="BQ126" s="73" t="str">
        <f aca="false">IF(ISNUMBER(P126),CONCATENATE(BI126+100,BJ126+100,BK126+100,BO126+100,BL126+100,BM126+100)+0,"")</f>
        <v/>
      </c>
      <c r="BR126" s="73" t="str">
        <f aca="false">IF(ISNUMBER(SMALL(BQ:BQ,ROW()-2)),SMALL(BQ:BQ,ROW()-2),"")</f>
        <v/>
      </c>
      <c r="BS126" s="16" t="str">
        <f aca="false">IF(ISNUMBER(SMALL(BQ:BQ,ROW()-2)),SMALL(BQ:BQ,ROW()-2),"")</f>
        <v/>
      </c>
      <c r="BT126" s="10" t="n">
        <f aca="false">IF(BS125&lt;&gt;BS126,BT125+1,BT125)</f>
        <v>32</v>
      </c>
      <c r="BW126" s="10" t="str">
        <f aca="false">IF(ISNUMBER(LARGE(H:H,ROW()-2)),LARGE(H:H,ROW()-2),"")</f>
        <v/>
      </c>
      <c r="BX126" s="10" t="n">
        <f aca="false">IF(BW125&lt;&gt;BW126,BX125+1,BX125)</f>
        <v>10</v>
      </c>
      <c r="BZ126" s="12" t="n">
        <f aca="false">VLOOKUP(H126,BW:BX,2,0)</f>
        <v>10</v>
      </c>
      <c r="CD126" s="12"/>
      <c r="CE126" s="12"/>
      <c r="CF126" s="12" t="n">
        <f aca="false">VLOOKUP(F126,AF:AG,2,0)</f>
        <v>16</v>
      </c>
      <c r="CG126" s="86" t="str">
        <f aca="false">VLOOKUP(N126,AO:AP,2,0)</f>
        <v> </v>
      </c>
      <c r="CH126" s="44" t="str">
        <f aca="false">IF(ISNUMBER(J126),VLOOKUP(J126,AI:AJ,2,0),"")</f>
        <v/>
      </c>
      <c r="CI126" s="12"/>
      <c r="CJ126" s="12"/>
      <c r="CK126" s="12"/>
      <c r="CL126" s="30"/>
      <c r="CM126" s="30"/>
      <c r="CN126" s="30"/>
      <c r="CO126" s="30"/>
      <c r="CP126" s="30"/>
      <c r="CQ126" s="30"/>
      <c r="CR126" s="30"/>
      <c r="CS126" s="30"/>
      <c r="CT126" s="30"/>
      <c r="CU126" s="30"/>
      <c r="CV126" s="30"/>
      <c r="CW126" s="30"/>
    </row>
    <row r="127" customFormat="false" ht="12" hidden="false" customHeight="true" outlineLevel="0" collapsed="false">
      <c r="A127" s="75"/>
      <c r="B127" s="50" t="str">
        <f aca="false">IF(MOD(ROW(),3)=2,((ROW()+1)/3)-1,"")</f>
        <v/>
      </c>
      <c r="C127" s="51" t="str">
        <f aca="false">CONCATENATE(B128,"B")</f>
        <v>42B</v>
      </c>
      <c r="D127" s="52"/>
      <c r="E127" s="81"/>
      <c r="F127" s="54"/>
      <c r="G127" s="55" t="str">
        <f aca="false">IF(ISBLANK(F127),"",IF(F127=0,$CE$2,CF127))</f>
        <v/>
      </c>
      <c r="H127" s="54"/>
      <c r="I127" s="55" t="str">
        <f aca="false">IF(ISBLANK(H127),"",IF(H127=0,$BY$2,BZ127))</f>
        <v/>
      </c>
      <c r="J127" s="54"/>
      <c r="K127" s="55" t="str">
        <f aca="false">IF(ISBLANK(J127),"",IF(J127=0,$CJ$2,CH127))</f>
        <v/>
      </c>
      <c r="L127" s="54"/>
      <c r="M127" s="55" t="str">
        <f aca="false">IF(ISNUMBER(L127),VLOOKUP(L127,AL:AM,2,0),"")</f>
        <v/>
      </c>
      <c r="N127" s="82"/>
      <c r="O127" s="83"/>
      <c r="P127" s="87"/>
      <c r="Q127" s="60"/>
      <c r="R127" s="55" t="str">
        <f aca="false">IF(ISNUMBER(G127),IF(ISNUMBER(K127),IF(ISNUMBER(M127),SUM(G127,I127,K127,M127),""),""),"")</f>
        <v/>
      </c>
      <c r="S127" s="61" t="str">
        <f aca="false">IF(ISNUMBER(R127),VLOOKUP(AA127,AB:AC,2,0),"")</f>
        <v/>
      </c>
      <c r="T127" s="24"/>
      <c r="U127" s="12"/>
      <c r="V127" s="12"/>
      <c r="W127" s="25" t="str">
        <f aca="false">G127</f>
        <v/>
      </c>
      <c r="X127" s="64" t="str">
        <f aca="false">K127</f>
        <v/>
      </c>
      <c r="Y127" s="65" t="str">
        <f aca="false">M127</f>
        <v/>
      </c>
      <c r="Z127" s="66" t="str">
        <f aca="false">I127</f>
        <v/>
      </c>
      <c r="AA127" s="16" t="str">
        <f aca="false">IF(ISNUMBER(R127),CONCATENATE(R127+100,W127+100,Z127+100,X127+100,Y127+100)+0,"")</f>
        <v/>
      </c>
      <c r="AB127" s="16" t="str">
        <f aca="false">IF(ISNUMBER(SMALL(AA:AA,ROW()-2)),SMALL(AA:AA,ROW()-2),"")</f>
        <v/>
      </c>
      <c r="AC127" s="10" t="n">
        <f aca="false">IF(AB126&lt;&gt;AB127,AC126+1,AC126)</f>
        <v>90</v>
      </c>
      <c r="AF127" s="10" t="str">
        <f aca="false">IF(ISNUMBER(LARGE(F:F,ROW()-2)),LARGE(F:F,ROW()-2),"")</f>
        <v/>
      </c>
      <c r="AG127" s="10" t="n">
        <f aca="false">IF(AF126&lt;&gt;AF127,AG126+1,AG126)</f>
        <v>16</v>
      </c>
      <c r="AI127" s="10" t="str">
        <f aca="false">IF(ISNUMBER(SMALL(J:J,ROW()-2)),SMALL(J:J,ROW()-2),"")</f>
        <v/>
      </c>
      <c r="AJ127" s="10" t="n">
        <f aca="false">IF(AI126&lt;&gt;AI127,AJ126+1,AJ126)</f>
        <v>8</v>
      </c>
      <c r="AL127" s="10" t="str">
        <f aca="false">IF(ISNUMBER(SMALL(L:L,ROW()-2)),SMALL(L:L,ROW()-2),"")</f>
        <v/>
      </c>
      <c r="AM127" s="10" t="n">
        <f aca="false">IF(AL126&lt;&gt;AL127,AM126+1,AM126)</f>
        <v>23</v>
      </c>
      <c r="AO127" s="10" t="str">
        <f aca="false">IF(ISNUMBER(LARGE(N:N,ROW()-2)),LARGE(N:N,ROW()-2),"")</f>
        <v/>
      </c>
      <c r="AP127" s="10" t="n">
        <f aca="false">IF(AO126&lt;&gt;AO127,AP126+1,AP126)</f>
        <v>12</v>
      </c>
      <c r="AR127" s="10" t="str">
        <f aca="false">IF(ISNUMBER(SMALL(#REF!,ROW()-2)),SMALL(#REF!,ROW()-2),"")</f>
        <v/>
      </c>
      <c r="AS127" s="10" t="n">
        <f aca="false">IF(AR126&lt;&gt;AR127,AS126+1,AS126)</f>
        <v>1</v>
      </c>
      <c r="AU127" s="67"/>
      <c r="AV127" s="13" t="str">
        <f aca="false">IF(ISNUMBER(LARGE(AU:AU,ROW()-2)),LARGE(AU:AU,ROW()-2),"")</f>
        <v/>
      </c>
      <c r="AX127" s="68"/>
      <c r="AY127" s="69"/>
      <c r="AZ127" s="68"/>
      <c r="BA127" s="10" t="str">
        <f aca="false">IF(ISNUMBER(SMALL(P:P,ROW()-2)),SMALL(P:P,ROW()-2),"")</f>
        <v/>
      </c>
      <c r="BB127" s="10" t="n">
        <f aca="false">IF(BA126&lt;&gt;BA127,BB126+1,BB126)</f>
        <v>28</v>
      </c>
      <c r="BC127" s="68"/>
      <c r="BE127" s="10" t="str">
        <f aca="false">IF(ISNUMBER(SMALL(R:R,ROW()-2)),SMALL(R:R,ROW()-2),"")</f>
        <v/>
      </c>
      <c r="BF127" s="10" t="n">
        <f aca="false">IF(BE126&lt;&gt;BE127,BF126+1,BF126)</f>
        <v>32</v>
      </c>
      <c r="BI127" s="68"/>
      <c r="BJ127" s="85"/>
      <c r="BK127" s="71"/>
      <c r="BL127" s="72"/>
      <c r="BM127" s="72"/>
      <c r="BN127" s="72"/>
      <c r="BO127" s="72"/>
      <c r="BP127" s="72"/>
      <c r="BQ127" s="73"/>
      <c r="BR127" s="73"/>
      <c r="BS127" s="16" t="str">
        <f aca="false">IF(ISNUMBER(SMALL(BQ:BQ,ROW()-2)),SMALL(BQ:BQ,ROW()-2),"")</f>
        <v/>
      </c>
      <c r="BT127" s="10" t="n">
        <f aca="false">IF(BS126&lt;&gt;BS127,BT126+1,BT126)</f>
        <v>32</v>
      </c>
      <c r="BW127" s="10" t="str">
        <f aca="false">IF(ISNUMBER(LARGE(H:H,ROW()-2)),LARGE(H:H,ROW()-2),"")</f>
        <v/>
      </c>
      <c r="BX127" s="10" t="n">
        <f aca="false">IF(BW126&lt;&gt;BW127,BX126+1,BX126)</f>
        <v>10</v>
      </c>
      <c r="BZ127" s="12" t="n">
        <f aca="false">VLOOKUP(H127,BW:BX,2,0)</f>
        <v>10</v>
      </c>
      <c r="CD127" s="12"/>
      <c r="CE127" s="12"/>
      <c r="CF127" s="12" t="n">
        <f aca="false">VLOOKUP(F127,AF:AG,2,0)</f>
        <v>16</v>
      </c>
      <c r="CG127" s="86"/>
      <c r="CH127" s="44" t="str">
        <f aca="false">IF(ISNUMBER(J127),VLOOKUP(J127,AI:AJ,2,0),"")</f>
        <v/>
      </c>
      <c r="CI127" s="12"/>
      <c r="CJ127" s="12"/>
      <c r="CK127" s="12"/>
      <c r="CL127" s="30"/>
      <c r="CM127" s="30"/>
      <c r="CN127" s="30"/>
      <c r="CO127" s="30"/>
      <c r="CP127" s="30"/>
      <c r="CQ127" s="30"/>
      <c r="CR127" s="30"/>
      <c r="CS127" s="30"/>
      <c r="CT127" s="30"/>
      <c r="CU127" s="30"/>
      <c r="CV127" s="30"/>
      <c r="CW127" s="30"/>
    </row>
    <row r="128" customFormat="false" ht="12" hidden="false" customHeight="true" outlineLevel="0" collapsed="false">
      <c r="A128" s="75"/>
      <c r="B128" s="50" t="n">
        <f aca="false">IF(MOD(ROW(),3)=2,((ROW()+1)/3)-1,"")</f>
        <v>42</v>
      </c>
      <c r="C128" s="51" t="str">
        <f aca="false">CONCATENATE(B128,"C")</f>
        <v>42C</v>
      </c>
      <c r="D128" s="52"/>
      <c r="E128" s="81"/>
      <c r="F128" s="54"/>
      <c r="G128" s="55" t="str">
        <f aca="false">IF(ISBLANK(F128),"",IF(F128=0,$CE$2,CF128))</f>
        <v/>
      </c>
      <c r="H128" s="54"/>
      <c r="I128" s="55" t="str">
        <f aca="false">IF(ISBLANK(H128),"",IF(H128=0,$BY$2,BZ128))</f>
        <v/>
      </c>
      <c r="J128" s="54"/>
      <c r="K128" s="55" t="str">
        <f aca="false">IF(ISBLANK(J128),"",IF(J128=0,$CJ$2,CH128))</f>
        <v/>
      </c>
      <c r="L128" s="54"/>
      <c r="M128" s="55" t="str">
        <f aca="false">IF(ISNUMBER(L128),VLOOKUP(L128,AL:AM,2,0),"")</f>
        <v/>
      </c>
      <c r="N128" s="82"/>
      <c r="O128" s="83"/>
      <c r="P128" s="87"/>
      <c r="Q128" s="60"/>
      <c r="R128" s="55" t="str">
        <f aca="false">IF(ISNUMBER(G128),IF(ISNUMBER(K128),IF(ISNUMBER(M128),SUM(G128,I128,K128,M128),""),""),"")</f>
        <v/>
      </c>
      <c r="S128" s="61" t="str">
        <f aca="false">IF(ISNUMBER(R128),VLOOKUP(AA128,AB:AC,2,0),"")</f>
        <v/>
      </c>
      <c r="T128" s="24"/>
      <c r="U128" s="12"/>
      <c r="V128" s="12"/>
      <c r="W128" s="25" t="str">
        <f aca="false">G128</f>
        <v/>
      </c>
      <c r="X128" s="64" t="str">
        <f aca="false">K128</f>
        <v/>
      </c>
      <c r="Y128" s="65" t="str">
        <f aca="false">M128</f>
        <v/>
      </c>
      <c r="Z128" s="66" t="str">
        <f aca="false">I128</f>
        <v/>
      </c>
      <c r="AA128" s="16" t="str">
        <f aca="false">IF(ISNUMBER(R128),CONCATENATE(R128+100,W128+100,Z128+100,X128+100,Y128+100)+0,"")</f>
        <v/>
      </c>
      <c r="AB128" s="16" t="str">
        <f aca="false">IF(ISNUMBER(SMALL(AA:AA,ROW()-2)),SMALL(AA:AA,ROW()-2),"")</f>
        <v/>
      </c>
      <c r="AC128" s="10" t="n">
        <f aca="false">IF(AB127&lt;&gt;AB128,AC127+1,AC127)</f>
        <v>90</v>
      </c>
      <c r="AF128" s="10" t="str">
        <f aca="false">IF(ISNUMBER(LARGE(F:F,ROW()-2)),LARGE(F:F,ROW()-2),"")</f>
        <v/>
      </c>
      <c r="AG128" s="10" t="n">
        <f aca="false">IF(AF127&lt;&gt;AF128,AG127+1,AG127)</f>
        <v>16</v>
      </c>
      <c r="AI128" s="10" t="str">
        <f aca="false">IF(ISNUMBER(SMALL(J:J,ROW()-2)),SMALL(J:J,ROW()-2),"")</f>
        <v/>
      </c>
      <c r="AJ128" s="10" t="n">
        <f aca="false">IF(AI127&lt;&gt;AI128,AJ127+1,AJ127)</f>
        <v>8</v>
      </c>
      <c r="AL128" s="10" t="str">
        <f aca="false">IF(ISNUMBER(SMALL(L:L,ROW()-2)),SMALL(L:L,ROW()-2),"")</f>
        <v/>
      </c>
      <c r="AM128" s="10" t="n">
        <f aca="false">IF(AL127&lt;&gt;AL128,AM127+1,AM127)</f>
        <v>23</v>
      </c>
      <c r="AO128" s="10" t="str">
        <f aca="false">IF(ISNUMBER(LARGE(N:N,ROW()-2)),LARGE(N:N,ROW()-2),"")</f>
        <v/>
      </c>
      <c r="AP128" s="10" t="n">
        <f aca="false">IF(AO127&lt;&gt;AO128,AP127+1,AP127)</f>
        <v>12</v>
      </c>
      <c r="AR128" s="10" t="str">
        <f aca="false">IF(ISNUMBER(SMALL(#REF!,ROW()-2)),SMALL(#REF!,ROW()-2),"")</f>
        <v/>
      </c>
      <c r="AS128" s="10" t="n">
        <f aca="false">IF(AR127&lt;&gt;AR128,AS127+1,AS127)</f>
        <v>1</v>
      </c>
      <c r="AU128" s="67"/>
      <c r="AV128" s="13" t="str">
        <f aca="false">IF(ISNUMBER(LARGE(AU:AU,ROW()-2)),LARGE(AU:AU,ROW()-2),"")</f>
        <v/>
      </c>
      <c r="AX128" s="68"/>
      <c r="AY128" s="69"/>
      <c r="AZ128" s="68"/>
      <c r="BA128" s="10" t="str">
        <f aca="false">IF(ISNUMBER(SMALL(P:P,ROW()-2)),SMALL(P:P,ROW()-2),"")</f>
        <v/>
      </c>
      <c r="BB128" s="10" t="n">
        <f aca="false">IF(BA127&lt;&gt;BA128,BB127+1,BB127)</f>
        <v>28</v>
      </c>
      <c r="BC128" s="68"/>
      <c r="BE128" s="10" t="str">
        <f aca="false">IF(ISNUMBER(SMALL(R:R,ROW()-2)),SMALL(R:R,ROW()-2),"")</f>
        <v/>
      </c>
      <c r="BF128" s="10" t="n">
        <f aca="false">IF(BE127&lt;&gt;BE128,BF127+1,BF127)</f>
        <v>32</v>
      </c>
      <c r="BI128" s="68"/>
      <c r="BJ128" s="85"/>
      <c r="BK128" s="71"/>
      <c r="BL128" s="72"/>
      <c r="BM128" s="72"/>
      <c r="BN128" s="72"/>
      <c r="BO128" s="72"/>
      <c r="BP128" s="72"/>
      <c r="BQ128" s="73"/>
      <c r="BR128" s="73"/>
      <c r="BS128" s="16" t="str">
        <f aca="false">IF(ISNUMBER(SMALL(BQ:BQ,ROW()-2)),SMALL(BQ:BQ,ROW()-2),"")</f>
        <v/>
      </c>
      <c r="BT128" s="10" t="n">
        <f aca="false">IF(BS127&lt;&gt;BS128,BT127+1,BT127)</f>
        <v>32</v>
      </c>
      <c r="BW128" s="10" t="str">
        <f aca="false">IF(ISNUMBER(LARGE(H:H,ROW()-2)),LARGE(H:H,ROW()-2),"")</f>
        <v/>
      </c>
      <c r="BX128" s="10" t="n">
        <f aca="false">IF(BW127&lt;&gt;BW128,BX127+1,BX127)</f>
        <v>10</v>
      </c>
      <c r="BZ128" s="12" t="n">
        <f aca="false">VLOOKUP(H128,BW:BX,2,0)</f>
        <v>10</v>
      </c>
      <c r="CD128" s="12"/>
      <c r="CE128" s="12"/>
      <c r="CF128" s="12" t="n">
        <f aca="false">VLOOKUP(F128,AF:AG,2,0)</f>
        <v>16</v>
      </c>
      <c r="CG128" s="86"/>
      <c r="CH128" s="44" t="str">
        <f aca="false">IF(ISNUMBER(J128),VLOOKUP(J128,AI:AJ,2,0),"")</f>
        <v/>
      </c>
      <c r="CI128" s="12"/>
      <c r="CJ128" s="12"/>
      <c r="CK128" s="12"/>
      <c r="CL128" s="30"/>
      <c r="CM128" s="30"/>
      <c r="CN128" s="30"/>
      <c r="CO128" s="30"/>
      <c r="CP128" s="30"/>
      <c r="CQ128" s="30"/>
      <c r="CR128" s="30"/>
      <c r="CS128" s="30"/>
      <c r="CT128" s="30"/>
      <c r="CU128" s="30"/>
      <c r="CV128" s="30"/>
      <c r="CW128" s="30"/>
    </row>
    <row r="129" customFormat="false" ht="12" hidden="false" customHeight="true" outlineLevel="0" collapsed="false">
      <c r="A129" s="75"/>
      <c r="B129" s="50" t="str">
        <f aca="false">IF(MOD(ROW(),3)=2,((ROW()+1)/3)-1,"")</f>
        <v/>
      </c>
      <c r="C129" s="51" t="str">
        <f aca="false">CONCATENATE(B131,"A")</f>
        <v>43A</v>
      </c>
      <c r="D129" s="52"/>
      <c r="E129" s="81"/>
      <c r="F129" s="54"/>
      <c r="G129" s="55" t="str">
        <f aca="false">IF(ISBLANK(F129),"",IF(F129=0,$CE$2,CF129))</f>
        <v/>
      </c>
      <c r="H129" s="54"/>
      <c r="I129" s="55" t="str">
        <f aca="false">IF(ISBLANK(H129),"",IF(H129=0,$BY$2,BZ129))</f>
        <v/>
      </c>
      <c r="J129" s="54"/>
      <c r="K129" s="55" t="str">
        <f aca="false">IF(ISBLANK(J129),"",IF(J129=0,$CJ$2,CH129))</f>
        <v/>
      </c>
      <c r="L129" s="54"/>
      <c r="M129" s="56" t="str">
        <f aca="false">IF(ISNUMBER(L129),VLOOKUP(L129,AL:AM,2,0),"")</f>
        <v/>
      </c>
      <c r="N129" s="82"/>
      <c r="O129" s="87" t="str">
        <f aca="false">IF(ISBLANK(N129),"",IF(N129=0,$CF$2,CG129))</f>
        <v/>
      </c>
      <c r="P129" s="87" t="str">
        <f aca="false">IF(ISNUMBER(O129),IF(ISNUMBER(O129),IF(ISNUMBER(O129),O129+G129+G130+G131+I129+I130+I131+K129+K130+K131+M129+M130+M131,""),""),"")</f>
        <v/>
      </c>
      <c r="Q129" s="60" t="str">
        <f aca="false">IF(ISNUMBER(P129),VLOOKUP(BQ129,BS:BT,2,0),"")</f>
        <v/>
      </c>
      <c r="R129" s="55" t="str">
        <f aca="false">IF(ISNUMBER(G129),IF(ISNUMBER(K129),IF(ISNUMBER(M129),SUM(G129,I129,K129,M129),""),""),"")</f>
        <v/>
      </c>
      <c r="S129" s="61" t="str">
        <f aca="false">IF(ISNUMBER(R129),VLOOKUP(AA129,AB:AC,2,0),"")</f>
        <v/>
      </c>
      <c r="T129" s="24"/>
      <c r="U129" s="12"/>
      <c r="V129" s="12"/>
      <c r="W129" s="25" t="str">
        <f aca="false">G129</f>
        <v/>
      </c>
      <c r="X129" s="64" t="str">
        <f aca="false">K129</f>
        <v/>
      </c>
      <c r="Y129" s="65" t="str">
        <f aca="false">M129</f>
        <v/>
      </c>
      <c r="Z129" s="66" t="str">
        <f aca="false">I129</f>
        <v/>
      </c>
      <c r="AA129" s="16" t="str">
        <f aca="false">IF(ISNUMBER(R129),CONCATENATE(R129+100,W129+100,Z129+100,X129+100,Y129+100)+0,"")</f>
        <v/>
      </c>
      <c r="AB129" s="16" t="str">
        <f aca="false">IF(ISNUMBER(SMALL(AA:AA,ROW()-2)),SMALL(AA:AA,ROW()-2),"")</f>
        <v/>
      </c>
      <c r="AC129" s="10" t="n">
        <f aca="false">IF(AB128&lt;&gt;AB129,AC128+1,AC128)</f>
        <v>90</v>
      </c>
      <c r="AF129" s="10" t="str">
        <f aca="false">IF(ISNUMBER(LARGE(F:F,ROW()-2)),LARGE(F:F,ROW()-2),"")</f>
        <v/>
      </c>
      <c r="AG129" s="10" t="n">
        <f aca="false">IF(AF128&lt;&gt;AF129,AG128+1,AG128)</f>
        <v>16</v>
      </c>
      <c r="AI129" s="10" t="str">
        <f aca="false">IF(ISNUMBER(SMALL(J:J,ROW()-2)),SMALL(J:J,ROW()-2),"")</f>
        <v/>
      </c>
      <c r="AJ129" s="10" t="n">
        <f aca="false">IF(AI128&lt;&gt;AI129,AJ128+1,AJ128)</f>
        <v>8</v>
      </c>
      <c r="AL129" s="10" t="str">
        <f aca="false">IF(ISNUMBER(SMALL(L:L,ROW()-2)),SMALL(L:L,ROW()-2),"")</f>
        <v/>
      </c>
      <c r="AM129" s="10" t="n">
        <f aca="false">IF(AL128&lt;&gt;AL129,AM128+1,AM128)</f>
        <v>23</v>
      </c>
      <c r="AO129" s="10" t="str">
        <f aca="false">IF(ISNUMBER(LARGE(N:N,ROW()-2)),LARGE(N:N,ROW()-2),"")</f>
        <v/>
      </c>
      <c r="AP129" s="10" t="n">
        <f aca="false">IF(AO128&lt;&gt;AO129,AP128+1,AP128)</f>
        <v>12</v>
      </c>
      <c r="AR129" s="10" t="str">
        <f aca="false">IF(ISNUMBER(SMALL(#REF!,ROW()-2)),SMALL(#REF!,ROW()-2),"")</f>
        <v/>
      </c>
      <c r="AS129" s="10" t="n">
        <f aca="false">IF(AR128&lt;&gt;AR129,AS128+1,AS128)</f>
        <v>1</v>
      </c>
      <c r="AU129" s="67" t="e">
        <f aca="false">IF(#REF!,#REF!+0,)</f>
        <v>#REF!</v>
      </c>
      <c r="AV129" s="13" t="str">
        <f aca="false">IF(ISNUMBER(LARGE(AU:AU,ROW()-2)),LARGE(AU:AU,ROW()-2),"")</f>
        <v/>
      </c>
      <c r="AX129" s="68" t="str">
        <f aca="false">IF(ISNUMBER(AU129),VLOOKUP(AU129,AV:AW,2,0),"")</f>
        <v/>
      </c>
      <c r="AY129" s="69"/>
      <c r="AZ129" s="68" t="str">
        <f aca="false">P129</f>
        <v/>
      </c>
      <c r="BA129" s="10" t="str">
        <f aca="false">IF(ISNUMBER(SMALL(P:P,ROW()-2)),SMALL(P:P,ROW()-2),"")</f>
        <v/>
      </c>
      <c r="BB129" s="10" t="n">
        <f aca="false">IF(BA128&lt;&gt;BA129,BB128+1,BB128)</f>
        <v>28</v>
      </c>
      <c r="BC129" s="68" t="str">
        <f aca="false">IF(ISNUMBER(AZ129),VLOOKUP(AZ129,BA:BB,2,0),"")</f>
        <v/>
      </c>
      <c r="BE129" s="10" t="str">
        <f aca="false">IF(ISNUMBER(SMALL(R:R,ROW()-2)),SMALL(R:R,ROW()-2),"")</f>
        <v/>
      </c>
      <c r="BF129" s="10" t="n">
        <f aca="false">IF(BE128&lt;&gt;BE129,BF128+1,BF128)</f>
        <v>32</v>
      </c>
      <c r="BI129" s="68" t="str">
        <f aca="false">P129</f>
        <v/>
      </c>
      <c r="BJ129" s="85" t="n">
        <f aca="false">SUM(G129,G130,G131)</f>
        <v>0</v>
      </c>
      <c r="BK129" s="71" t="n">
        <f aca="false">SUM(I129,I130,I131)</f>
        <v>0</v>
      </c>
      <c r="BL129" s="72" t="n">
        <f aca="false">SUM(M129,M130,M131)</f>
        <v>0</v>
      </c>
      <c r="BM129" s="72" t="str">
        <f aca="false">O129</f>
        <v/>
      </c>
      <c r="BN129" s="72" t="e">
        <f aca="false">#REF!</f>
        <v>#REF!</v>
      </c>
      <c r="BO129" s="72" t="n">
        <f aca="false">SUM(K129,K130,K131)</f>
        <v>0</v>
      </c>
      <c r="BP129" s="72" t="e">
        <f aca="false">#REF!</f>
        <v>#REF!</v>
      </c>
      <c r="BQ129" s="73" t="str">
        <f aca="false">IF(ISNUMBER(P129),CONCATENATE(BI129+100,BJ129+100,BK129+100,BO129+100,BL129+100,BM129+100)+0,"")</f>
        <v/>
      </c>
      <c r="BR129" s="73" t="str">
        <f aca="false">IF(ISNUMBER(SMALL(BQ:BQ,ROW()-2)),SMALL(BQ:BQ,ROW()-2),"")</f>
        <v/>
      </c>
      <c r="BS129" s="16" t="str">
        <f aca="false">IF(ISNUMBER(SMALL(BQ:BQ,ROW()-2)),SMALL(BQ:BQ,ROW()-2),"")</f>
        <v/>
      </c>
      <c r="BT129" s="10" t="n">
        <f aca="false">IF(BS128&lt;&gt;BS129,BT128+1,BT128)</f>
        <v>32</v>
      </c>
      <c r="BW129" s="10" t="str">
        <f aca="false">IF(ISNUMBER(LARGE(H:H,ROW()-2)),LARGE(H:H,ROW()-2),"")</f>
        <v/>
      </c>
      <c r="BX129" s="10" t="n">
        <f aca="false">IF(BW128&lt;&gt;BW129,BX128+1,BX128)</f>
        <v>10</v>
      </c>
      <c r="BZ129" s="12" t="n">
        <f aca="false">VLOOKUP(H129,BW:BX,2,0)</f>
        <v>10</v>
      </c>
      <c r="CD129" s="12"/>
      <c r="CE129" s="12"/>
      <c r="CF129" s="12" t="n">
        <f aca="false">VLOOKUP(F129,AF:AG,2,0)</f>
        <v>16</v>
      </c>
      <c r="CG129" s="74" t="str">
        <f aca="false">VLOOKUP(N129,AO:AP,2,0)</f>
        <v> </v>
      </c>
      <c r="CH129" s="44" t="str">
        <f aca="false">IF(ISNUMBER(J129),VLOOKUP(J129,AI:AJ,2,0),"")</f>
        <v/>
      </c>
      <c r="CI129" s="12"/>
      <c r="CJ129" s="12"/>
      <c r="CK129" s="12"/>
      <c r="CL129" s="30"/>
      <c r="CM129" s="30"/>
      <c r="CN129" s="30"/>
      <c r="CO129" s="30"/>
      <c r="CP129" s="30"/>
      <c r="CQ129" s="30"/>
      <c r="CR129" s="30"/>
      <c r="CS129" s="30"/>
      <c r="CT129" s="30"/>
      <c r="CU129" s="30"/>
      <c r="CV129" s="30"/>
      <c r="CW129" s="30"/>
    </row>
    <row r="130" customFormat="false" ht="12" hidden="false" customHeight="true" outlineLevel="0" collapsed="false">
      <c r="A130" s="75"/>
      <c r="B130" s="50" t="str">
        <f aca="false">IF(MOD(ROW(),3)=2,((ROW()+1)/3)-1,"")</f>
        <v/>
      </c>
      <c r="C130" s="51" t="str">
        <f aca="false">CONCATENATE(B131,"B")</f>
        <v>43B</v>
      </c>
      <c r="D130" s="52"/>
      <c r="E130" s="81"/>
      <c r="F130" s="54"/>
      <c r="G130" s="55" t="str">
        <f aca="false">IF(ISBLANK(F130),"",IF(F130=0,$CE$2,CF130))</f>
        <v/>
      </c>
      <c r="H130" s="54"/>
      <c r="I130" s="55" t="str">
        <f aca="false">IF(ISBLANK(H130),"",IF(H130=0,$BY$2,BZ130))</f>
        <v/>
      </c>
      <c r="J130" s="54"/>
      <c r="K130" s="55" t="str">
        <f aca="false">IF(ISBLANK(J130),"",IF(J130=0,$CJ$2,CH130))</f>
        <v/>
      </c>
      <c r="L130" s="54"/>
      <c r="M130" s="55" t="str">
        <f aca="false">IF(ISNUMBER(L130),VLOOKUP(L130,AL:AM,2,0),"")</f>
        <v/>
      </c>
      <c r="N130" s="82"/>
      <c r="O130" s="87"/>
      <c r="P130" s="87"/>
      <c r="Q130" s="60"/>
      <c r="R130" s="55" t="str">
        <f aca="false">IF(ISNUMBER(G130),IF(ISNUMBER(K130),IF(ISNUMBER(M130),SUM(G130,I130,K130,M130),""),""),"")</f>
        <v/>
      </c>
      <c r="S130" s="61" t="str">
        <f aca="false">IF(ISNUMBER(R130),VLOOKUP(AA130,AB:AC,2,0),"")</f>
        <v/>
      </c>
      <c r="T130" s="24"/>
      <c r="U130" s="12"/>
      <c r="V130" s="12"/>
      <c r="W130" s="25" t="str">
        <f aca="false">G130</f>
        <v/>
      </c>
      <c r="X130" s="64" t="str">
        <f aca="false">K130</f>
        <v/>
      </c>
      <c r="Y130" s="65" t="str">
        <f aca="false">M130</f>
        <v/>
      </c>
      <c r="Z130" s="66" t="str">
        <f aca="false">I130</f>
        <v/>
      </c>
      <c r="AA130" s="16" t="str">
        <f aca="false">IF(ISNUMBER(R130),CONCATENATE(R130+100,W130+100,Z130+100,X130+100,Y130+100)+0,"")</f>
        <v/>
      </c>
      <c r="AB130" s="16" t="str">
        <f aca="false">IF(ISNUMBER(SMALL(AA:AA,ROW()-2)),SMALL(AA:AA,ROW()-2),"")</f>
        <v/>
      </c>
      <c r="AC130" s="10" t="n">
        <f aca="false">IF(AB129&lt;&gt;AB130,AC129+1,AC129)</f>
        <v>90</v>
      </c>
      <c r="AF130" s="10" t="str">
        <f aca="false">IF(ISNUMBER(LARGE(F:F,ROW()-2)),LARGE(F:F,ROW()-2),"")</f>
        <v/>
      </c>
      <c r="AG130" s="10" t="n">
        <f aca="false">IF(AF129&lt;&gt;AF130,AG129+1,AG129)</f>
        <v>16</v>
      </c>
      <c r="AI130" s="10" t="str">
        <f aca="false">IF(ISNUMBER(SMALL(J:J,ROW()-2)),SMALL(J:J,ROW()-2),"")</f>
        <v/>
      </c>
      <c r="AJ130" s="10" t="n">
        <f aca="false">IF(AI129&lt;&gt;AI130,AJ129+1,AJ129)</f>
        <v>8</v>
      </c>
      <c r="AL130" s="10" t="str">
        <f aca="false">IF(ISNUMBER(SMALL(L:L,ROW()-2)),SMALL(L:L,ROW()-2),"")</f>
        <v/>
      </c>
      <c r="AM130" s="10" t="n">
        <f aca="false">IF(AL129&lt;&gt;AL130,AM129+1,AM129)</f>
        <v>23</v>
      </c>
      <c r="AO130" s="10" t="str">
        <f aca="false">IF(ISNUMBER(LARGE(N:N,ROW()-2)),LARGE(N:N,ROW()-2),"")</f>
        <v/>
      </c>
      <c r="AP130" s="10" t="n">
        <f aca="false">IF(AO129&lt;&gt;AO130,AP129+1,AP129)</f>
        <v>12</v>
      </c>
      <c r="AR130" s="10" t="str">
        <f aca="false">IF(ISNUMBER(SMALL(#REF!,ROW()-2)),SMALL(#REF!,ROW()-2),"")</f>
        <v/>
      </c>
      <c r="AS130" s="10" t="n">
        <f aca="false">IF(AR129&lt;&gt;AR130,AS129+1,AS129)</f>
        <v>1</v>
      </c>
      <c r="AU130" s="67"/>
      <c r="AV130" s="13" t="str">
        <f aca="false">IF(ISNUMBER(LARGE(AU:AU,ROW()-2)),LARGE(AU:AU,ROW()-2),"")</f>
        <v/>
      </c>
      <c r="AX130" s="68"/>
      <c r="AY130" s="69"/>
      <c r="AZ130" s="68"/>
      <c r="BA130" s="10" t="str">
        <f aca="false">IF(ISNUMBER(SMALL(P:P,ROW()-2)),SMALL(P:P,ROW()-2),"")</f>
        <v/>
      </c>
      <c r="BB130" s="10" t="n">
        <f aca="false">IF(BA129&lt;&gt;BA130,BB129+1,BB129)</f>
        <v>28</v>
      </c>
      <c r="BC130" s="68"/>
      <c r="BE130" s="10" t="str">
        <f aca="false">IF(ISNUMBER(SMALL(R:R,ROW()-2)),SMALL(R:R,ROW()-2),"")</f>
        <v/>
      </c>
      <c r="BF130" s="10" t="n">
        <f aca="false">IF(BE129&lt;&gt;BE130,BF129+1,BF129)</f>
        <v>32</v>
      </c>
      <c r="BI130" s="68"/>
      <c r="BJ130" s="85"/>
      <c r="BK130" s="71"/>
      <c r="BL130" s="72"/>
      <c r="BM130" s="72"/>
      <c r="BN130" s="72"/>
      <c r="BO130" s="72"/>
      <c r="BP130" s="72"/>
      <c r="BQ130" s="73"/>
      <c r="BR130" s="73"/>
      <c r="BS130" s="16" t="str">
        <f aca="false">IF(ISNUMBER(SMALL(BQ:BQ,ROW()-2)),SMALL(BQ:BQ,ROW()-2),"")</f>
        <v/>
      </c>
      <c r="BT130" s="10" t="n">
        <f aca="false">IF(BS129&lt;&gt;BS130,BT129+1,BT129)</f>
        <v>32</v>
      </c>
      <c r="BW130" s="10" t="str">
        <f aca="false">IF(ISNUMBER(LARGE(H:H,ROW()-2)),LARGE(H:H,ROW()-2),"")</f>
        <v/>
      </c>
      <c r="BX130" s="10" t="n">
        <f aca="false">IF(BW129&lt;&gt;BW130,BX129+1,BX129)</f>
        <v>10</v>
      </c>
      <c r="BZ130" s="12" t="n">
        <f aca="false">VLOOKUP(H130,BW:BX,2,0)</f>
        <v>10</v>
      </c>
      <c r="CD130" s="12"/>
      <c r="CE130" s="12"/>
      <c r="CF130" s="12" t="n">
        <f aca="false">VLOOKUP(F130,AF:AG,2,0)</f>
        <v>16</v>
      </c>
      <c r="CG130" s="74"/>
      <c r="CH130" s="44" t="str">
        <f aca="false">IF(ISNUMBER(J130),VLOOKUP(J130,AI:AJ,2,0),"")</f>
        <v/>
      </c>
      <c r="CI130" s="12"/>
      <c r="CJ130" s="12"/>
      <c r="CK130" s="12"/>
      <c r="CL130" s="30"/>
      <c r="CM130" s="30"/>
      <c r="CN130" s="30"/>
      <c r="CO130" s="30"/>
      <c r="CP130" s="30"/>
      <c r="CQ130" s="30"/>
      <c r="CR130" s="30"/>
      <c r="CS130" s="30"/>
      <c r="CT130" s="30"/>
      <c r="CU130" s="30"/>
      <c r="CV130" s="30"/>
      <c r="CW130" s="30"/>
    </row>
    <row r="131" customFormat="false" ht="12" hidden="false" customHeight="true" outlineLevel="0" collapsed="false">
      <c r="A131" s="75"/>
      <c r="B131" s="50" t="n">
        <f aca="false">IF(MOD(ROW(),3)=2,((ROW()+1)/3)-1,"")</f>
        <v>43</v>
      </c>
      <c r="C131" s="51" t="str">
        <f aca="false">CONCATENATE(B131,"C")</f>
        <v>43C</v>
      </c>
      <c r="D131" s="52"/>
      <c r="E131" s="81"/>
      <c r="F131" s="54"/>
      <c r="G131" s="55" t="str">
        <f aca="false">IF(ISBLANK(F131),"",IF(F131=0,$CE$2,CF131))</f>
        <v/>
      </c>
      <c r="H131" s="54"/>
      <c r="I131" s="55" t="str">
        <f aca="false">IF(ISBLANK(H131),"",IF(H131=0,$BY$2,BZ131))</f>
        <v/>
      </c>
      <c r="J131" s="54"/>
      <c r="K131" s="55" t="str">
        <f aca="false">IF(ISBLANK(J131),"",IF(J131=0,$CJ$2,CH131))</f>
        <v/>
      </c>
      <c r="L131" s="54"/>
      <c r="M131" s="55" t="str">
        <f aca="false">IF(ISNUMBER(L131),VLOOKUP(L131,AL:AM,2,0),"")</f>
        <v/>
      </c>
      <c r="N131" s="82"/>
      <c r="O131" s="87"/>
      <c r="P131" s="87"/>
      <c r="Q131" s="60"/>
      <c r="R131" s="55" t="str">
        <f aca="false">IF(ISNUMBER(G131),IF(ISNUMBER(K131),IF(ISNUMBER(M131),SUM(G131,I131,K131,M131),""),""),"")</f>
        <v/>
      </c>
      <c r="S131" s="61" t="str">
        <f aca="false">IF(ISNUMBER(R131),VLOOKUP(AA131,AB:AC,2,0),"")</f>
        <v/>
      </c>
      <c r="T131" s="24"/>
      <c r="U131" s="12"/>
      <c r="V131" s="12"/>
      <c r="W131" s="25" t="str">
        <f aca="false">G131</f>
        <v/>
      </c>
      <c r="X131" s="64" t="str">
        <f aca="false">K131</f>
        <v/>
      </c>
      <c r="Y131" s="65" t="str">
        <f aca="false">M131</f>
        <v/>
      </c>
      <c r="Z131" s="66" t="str">
        <f aca="false">I131</f>
        <v/>
      </c>
      <c r="AA131" s="16" t="str">
        <f aca="false">IF(ISNUMBER(R131),CONCATENATE(R131+100,W131+100,Z131+100,X131+100,Y131+100)+0,"")</f>
        <v/>
      </c>
      <c r="AB131" s="16" t="str">
        <f aca="false">IF(ISNUMBER(SMALL(AA:AA,ROW()-2)),SMALL(AA:AA,ROW()-2),"")</f>
        <v/>
      </c>
      <c r="AC131" s="10" t="n">
        <f aca="false">IF(AB130&lt;&gt;AB131,AC130+1,AC130)</f>
        <v>90</v>
      </c>
      <c r="AF131" s="10" t="str">
        <f aca="false">IF(ISNUMBER(LARGE(F:F,ROW()-2)),LARGE(F:F,ROW()-2),"")</f>
        <v/>
      </c>
      <c r="AG131" s="10" t="n">
        <f aca="false">IF(AF130&lt;&gt;AF131,AG130+1,AG130)</f>
        <v>16</v>
      </c>
      <c r="AI131" s="10" t="str">
        <f aca="false">IF(ISNUMBER(SMALL(J:J,ROW()-2)),SMALL(J:J,ROW()-2),"")</f>
        <v/>
      </c>
      <c r="AJ131" s="10" t="n">
        <f aca="false">IF(AI130&lt;&gt;AI131,AJ130+1,AJ130)</f>
        <v>8</v>
      </c>
      <c r="AL131" s="10" t="str">
        <f aca="false">IF(ISNUMBER(SMALL(L:L,ROW()-2)),SMALL(L:L,ROW()-2),"")</f>
        <v/>
      </c>
      <c r="AM131" s="10" t="n">
        <f aca="false">IF(AL130&lt;&gt;AL131,AM130+1,AM130)</f>
        <v>23</v>
      </c>
      <c r="AO131" s="10" t="str">
        <f aca="false">IF(ISNUMBER(LARGE(N:N,ROW()-2)),LARGE(N:N,ROW()-2),"")</f>
        <v/>
      </c>
      <c r="AP131" s="10" t="n">
        <f aca="false">IF(AO130&lt;&gt;AO131,AP130+1,AP130)</f>
        <v>12</v>
      </c>
      <c r="AR131" s="10" t="str">
        <f aca="false">IF(ISNUMBER(SMALL(#REF!,ROW()-2)),SMALL(#REF!,ROW()-2),"")</f>
        <v/>
      </c>
      <c r="AS131" s="10" t="n">
        <f aca="false">IF(AR130&lt;&gt;AR131,AS130+1,AS130)</f>
        <v>1</v>
      </c>
      <c r="AU131" s="67"/>
      <c r="AV131" s="13" t="str">
        <f aca="false">IF(ISNUMBER(LARGE(AU:AU,ROW()-2)),LARGE(AU:AU,ROW()-2),"")</f>
        <v/>
      </c>
      <c r="AX131" s="68"/>
      <c r="AY131" s="69"/>
      <c r="AZ131" s="68"/>
      <c r="BA131" s="10" t="str">
        <f aca="false">IF(ISNUMBER(SMALL(P:P,ROW()-2)),SMALL(P:P,ROW()-2),"")</f>
        <v/>
      </c>
      <c r="BB131" s="10" t="n">
        <f aca="false">IF(BA130&lt;&gt;BA131,BB130+1,BB130)</f>
        <v>28</v>
      </c>
      <c r="BC131" s="68"/>
      <c r="BE131" s="10" t="str">
        <f aca="false">IF(ISNUMBER(SMALL(R:R,ROW()-2)),SMALL(R:R,ROW()-2),"")</f>
        <v/>
      </c>
      <c r="BF131" s="10" t="n">
        <f aca="false">IF(BE130&lt;&gt;BE131,BF130+1,BF130)</f>
        <v>32</v>
      </c>
      <c r="BI131" s="68"/>
      <c r="BJ131" s="85"/>
      <c r="BK131" s="71"/>
      <c r="BL131" s="72"/>
      <c r="BM131" s="72"/>
      <c r="BN131" s="72"/>
      <c r="BO131" s="72"/>
      <c r="BP131" s="72"/>
      <c r="BQ131" s="73"/>
      <c r="BR131" s="73"/>
      <c r="BS131" s="16" t="str">
        <f aca="false">IF(ISNUMBER(SMALL(BQ:BQ,ROW()-2)),SMALL(BQ:BQ,ROW()-2),"")</f>
        <v/>
      </c>
      <c r="BT131" s="10" t="n">
        <f aca="false">IF(BS130&lt;&gt;BS131,BT130+1,BT130)</f>
        <v>32</v>
      </c>
      <c r="BW131" s="10" t="str">
        <f aca="false">IF(ISNUMBER(LARGE(H:H,ROW()-2)),LARGE(H:H,ROW()-2),"")</f>
        <v/>
      </c>
      <c r="BX131" s="10" t="n">
        <f aca="false">IF(BW130&lt;&gt;BW131,BX130+1,BX130)</f>
        <v>10</v>
      </c>
      <c r="BZ131" s="12" t="n">
        <f aca="false">VLOOKUP(H131,BW:BX,2,0)</f>
        <v>10</v>
      </c>
      <c r="CD131" s="12"/>
      <c r="CE131" s="12"/>
      <c r="CF131" s="12" t="n">
        <f aca="false">VLOOKUP(F131,AF:AG,2,0)</f>
        <v>16</v>
      </c>
      <c r="CG131" s="74"/>
      <c r="CH131" s="44" t="str">
        <f aca="false">IF(ISNUMBER(J131),VLOOKUP(J131,AI:AJ,2,0),"")</f>
        <v/>
      </c>
      <c r="CI131" s="12"/>
      <c r="CJ131" s="12"/>
      <c r="CK131" s="12"/>
      <c r="CL131" s="30"/>
      <c r="CM131" s="30"/>
      <c r="CN131" s="30"/>
      <c r="CO131" s="30"/>
      <c r="CP131" s="30"/>
      <c r="CQ131" s="30"/>
      <c r="CR131" s="30"/>
      <c r="CS131" s="30"/>
      <c r="CT131" s="30"/>
      <c r="CU131" s="30"/>
      <c r="CV131" s="30"/>
      <c r="CW131" s="30"/>
    </row>
    <row r="132" customFormat="false" ht="12" hidden="false" customHeight="true" outlineLevel="0" collapsed="false">
      <c r="A132" s="75"/>
      <c r="B132" s="50" t="str">
        <f aca="false">IF(MOD(ROW(),3)=2,((ROW()+1)/3)-1,"")</f>
        <v/>
      </c>
      <c r="C132" s="51" t="str">
        <f aca="false">CONCATENATE(B134,"A")</f>
        <v>44A</v>
      </c>
      <c r="D132" s="52"/>
      <c r="E132" s="81"/>
      <c r="F132" s="54"/>
      <c r="G132" s="55" t="str">
        <f aca="false">IF(ISBLANK(F132),"",IF(F132=0,$CE$2,CF132))</f>
        <v/>
      </c>
      <c r="H132" s="54"/>
      <c r="I132" s="55" t="str">
        <f aca="false">IF(ISBLANK(H132),"",IF(H132=0,$BY$2,BZ132))</f>
        <v/>
      </c>
      <c r="J132" s="54"/>
      <c r="K132" s="55" t="str">
        <f aca="false">IF(ISBLANK(J132),"",IF(J132=0,$CJ$2,CH132))</f>
        <v/>
      </c>
      <c r="L132" s="54"/>
      <c r="M132" s="55" t="str">
        <f aca="false">IF(ISNUMBER(L132),VLOOKUP(L132,AL:AM,2,0),"")</f>
        <v/>
      </c>
      <c r="N132" s="82"/>
      <c r="O132" s="83" t="str">
        <f aca="false">IF(ISBLANK(N132),"",IF(N132=0,$CF$2,CG132))</f>
        <v/>
      </c>
      <c r="P132" s="87" t="str">
        <f aca="false">IF(ISNUMBER(O132),IF(ISNUMBER(O132),IF(ISNUMBER(O132),O132+G132+G133+G134+I132+I133+I134+K132+K133+K134+M132+M133+M134,""),""),"")</f>
        <v/>
      </c>
      <c r="Q132" s="60" t="str">
        <f aca="false">IF(ISNUMBER(P132),VLOOKUP(BQ132,BS:BT,2,0),"")</f>
        <v/>
      </c>
      <c r="R132" s="55" t="str">
        <f aca="false">IF(ISNUMBER(G132),IF(ISNUMBER(K132),IF(ISNUMBER(M132),SUM(G132,I132,K132,M132),""),""),"")</f>
        <v/>
      </c>
      <c r="S132" s="61" t="str">
        <f aca="false">IF(ISNUMBER(R132),VLOOKUP(AA132,AB:AC,2,0),"")</f>
        <v/>
      </c>
      <c r="T132" s="24"/>
      <c r="U132" s="12"/>
      <c r="V132" s="12"/>
      <c r="W132" s="25" t="str">
        <f aca="false">G132</f>
        <v/>
      </c>
      <c r="X132" s="64" t="str">
        <f aca="false">K132</f>
        <v/>
      </c>
      <c r="Y132" s="65" t="str">
        <f aca="false">M132</f>
        <v/>
      </c>
      <c r="Z132" s="66" t="str">
        <f aca="false">I132</f>
        <v/>
      </c>
      <c r="AA132" s="16" t="str">
        <f aca="false">IF(ISNUMBER(R132),CONCATENATE(R132+100,W132+100,Z132+100,X132+100,Y132+100)+0,"")</f>
        <v/>
      </c>
      <c r="AB132" s="16" t="str">
        <f aca="false">IF(ISNUMBER(SMALL(AA:AA,ROW()-2)),SMALL(AA:AA,ROW()-2),"")</f>
        <v/>
      </c>
      <c r="AC132" s="10" t="n">
        <f aca="false">IF(AB131&lt;&gt;AB132,AC131+1,AC131)</f>
        <v>90</v>
      </c>
      <c r="AF132" s="10" t="str">
        <f aca="false">IF(ISNUMBER(LARGE(F:F,ROW()-2)),LARGE(F:F,ROW()-2),"")</f>
        <v/>
      </c>
      <c r="AG132" s="10" t="n">
        <f aca="false">IF(AF131&lt;&gt;AF132,AG131+1,AG131)</f>
        <v>16</v>
      </c>
      <c r="AI132" s="10" t="str">
        <f aca="false">IF(ISNUMBER(SMALL(J:J,ROW()-2)),SMALL(J:J,ROW()-2),"")</f>
        <v/>
      </c>
      <c r="AJ132" s="10" t="n">
        <f aca="false">IF(AI131&lt;&gt;AI132,AJ131+1,AJ131)</f>
        <v>8</v>
      </c>
      <c r="AL132" s="10" t="str">
        <f aca="false">IF(ISNUMBER(SMALL(L:L,ROW()-2)),SMALL(L:L,ROW()-2),"")</f>
        <v/>
      </c>
      <c r="AM132" s="10" t="n">
        <f aca="false">IF(AL131&lt;&gt;AL132,AM131+1,AM131)</f>
        <v>23</v>
      </c>
      <c r="AO132" s="10" t="str">
        <f aca="false">IF(ISNUMBER(LARGE(N:N,ROW()-2)),LARGE(N:N,ROW()-2),"")</f>
        <v/>
      </c>
      <c r="AP132" s="10" t="n">
        <f aca="false">IF(AO131&lt;&gt;AO132,AP131+1,AP131)</f>
        <v>12</v>
      </c>
      <c r="AR132" s="10" t="str">
        <f aca="false">IF(ISNUMBER(SMALL(#REF!,ROW()-2)),SMALL(#REF!,ROW()-2),"")</f>
        <v/>
      </c>
      <c r="AS132" s="10" t="n">
        <f aca="false">IF(AR131&lt;&gt;AR132,AS131+1,AS131)</f>
        <v>1</v>
      </c>
      <c r="AU132" s="67" t="e">
        <f aca="false">IF(#REF!,#REF!+0,)</f>
        <v>#REF!</v>
      </c>
      <c r="AV132" s="13" t="str">
        <f aca="false">IF(ISNUMBER(LARGE(AU:AU,ROW()-2)),LARGE(AU:AU,ROW()-2),"")</f>
        <v/>
      </c>
      <c r="AX132" s="68" t="str">
        <f aca="false">IF(ISNUMBER(AU132),VLOOKUP(AU132,AV:AW,2,0),"")</f>
        <v/>
      </c>
      <c r="AY132" s="69"/>
      <c r="AZ132" s="68" t="str">
        <f aca="false">P132</f>
        <v/>
      </c>
      <c r="BA132" s="10" t="str">
        <f aca="false">IF(ISNUMBER(SMALL(P:P,ROW()-2)),SMALL(P:P,ROW()-2),"")</f>
        <v/>
      </c>
      <c r="BB132" s="10" t="n">
        <f aca="false">IF(BA131&lt;&gt;BA132,BB131+1,BB131)</f>
        <v>28</v>
      </c>
      <c r="BC132" s="68" t="str">
        <f aca="false">IF(ISNUMBER(AZ132),VLOOKUP(AZ132,BA:BB,2,0),"")</f>
        <v/>
      </c>
      <c r="BE132" s="10" t="str">
        <f aca="false">IF(ISNUMBER(SMALL(R:R,ROW()-2)),SMALL(R:R,ROW()-2),"")</f>
        <v/>
      </c>
      <c r="BF132" s="10" t="n">
        <f aca="false">IF(BE131&lt;&gt;BE132,BF131+1,BF131)</f>
        <v>32</v>
      </c>
      <c r="BI132" s="68" t="str">
        <f aca="false">P132</f>
        <v/>
      </c>
      <c r="BJ132" s="85" t="n">
        <f aca="false">SUM(G132,G133,G134)</f>
        <v>0</v>
      </c>
      <c r="BK132" s="71" t="n">
        <f aca="false">SUM(I132,I133,I134)</f>
        <v>0</v>
      </c>
      <c r="BL132" s="72" t="n">
        <f aca="false">SUM(M132,M133,M134)</f>
        <v>0</v>
      </c>
      <c r="BM132" s="72" t="str">
        <f aca="false">O132</f>
        <v/>
      </c>
      <c r="BN132" s="72" t="e">
        <f aca="false">#REF!</f>
        <v>#REF!</v>
      </c>
      <c r="BO132" s="72" t="n">
        <f aca="false">SUM(K132,K133,K134)</f>
        <v>0</v>
      </c>
      <c r="BP132" s="72" t="e">
        <f aca="false">#REF!</f>
        <v>#REF!</v>
      </c>
      <c r="BQ132" s="73" t="str">
        <f aca="false">IF(ISNUMBER(P132),CONCATENATE(BI132+100,BJ132+100,BK132+100,BO132+100,BL132+100,BM132+100)+0,"")</f>
        <v/>
      </c>
      <c r="BR132" s="73" t="str">
        <f aca="false">IF(ISNUMBER(SMALL(BQ:BQ,ROW()-2)),SMALL(BQ:BQ,ROW()-2),"")</f>
        <v/>
      </c>
      <c r="BS132" s="16" t="str">
        <f aca="false">IF(ISNUMBER(SMALL(BQ:BQ,ROW()-2)),SMALL(BQ:BQ,ROW()-2),"")</f>
        <v/>
      </c>
      <c r="BT132" s="10" t="n">
        <f aca="false">IF(BS131&lt;&gt;BS132,BT131+1,BT131)</f>
        <v>32</v>
      </c>
      <c r="BW132" s="10" t="str">
        <f aca="false">IF(ISNUMBER(LARGE(H:H,ROW()-2)),LARGE(H:H,ROW()-2),"")</f>
        <v/>
      </c>
      <c r="BX132" s="10" t="n">
        <f aca="false">IF(BW131&lt;&gt;BW132,BX131+1,BX131)</f>
        <v>10</v>
      </c>
      <c r="BZ132" s="12" t="n">
        <f aca="false">VLOOKUP(H132,BW:BX,2,0)</f>
        <v>10</v>
      </c>
      <c r="CD132" s="12"/>
      <c r="CE132" s="12"/>
      <c r="CF132" s="12" t="n">
        <f aca="false">VLOOKUP(F132,AF:AG,2,0)</f>
        <v>16</v>
      </c>
      <c r="CG132" s="86" t="str">
        <f aca="false">VLOOKUP(N132,AO:AP,2,0)</f>
        <v> </v>
      </c>
      <c r="CH132" s="44" t="str">
        <f aca="false">IF(ISNUMBER(J132),VLOOKUP(J132,AI:AJ,2,0),"")</f>
        <v/>
      </c>
      <c r="CI132" s="12"/>
      <c r="CJ132" s="12"/>
      <c r="CK132" s="12"/>
      <c r="CL132" s="30"/>
      <c r="CM132" s="30"/>
      <c r="CN132" s="30"/>
      <c r="CO132" s="30"/>
      <c r="CP132" s="30"/>
      <c r="CQ132" s="30"/>
      <c r="CR132" s="30"/>
      <c r="CS132" s="30"/>
      <c r="CT132" s="30"/>
      <c r="CU132" s="30"/>
      <c r="CV132" s="30"/>
      <c r="CW132" s="30"/>
    </row>
    <row r="133" customFormat="false" ht="12" hidden="false" customHeight="true" outlineLevel="0" collapsed="false">
      <c r="A133" s="75"/>
      <c r="B133" s="50" t="str">
        <f aca="false">IF(MOD(ROW(),3)=2,((ROW()+1)/3)-1,"")</f>
        <v/>
      </c>
      <c r="C133" s="51" t="str">
        <f aca="false">CONCATENATE(B134,"B")</f>
        <v>44B</v>
      </c>
      <c r="D133" s="52"/>
      <c r="E133" s="81"/>
      <c r="F133" s="54"/>
      <c r="G133" s="55" t="str">
        <f aca="false">IF(ISBLANK(F133),"",IF(F133=0,$CE$2,CF133))</f>
        <v/>
      </c>
      <c r="H133" s="54"/>
      <c r="I133" s="55" t="str">
        <f aca="false">IF(ISBLANK(H133),"",IF(H133=0,$BY$2,BZ133))</f>
        <v/>
      </c>
      <c r="J133" s="54"/>
      <c r="K133" s="55" t="str">
        <f aca="false">IF(ISBLANK(J133),"",IF(J133=0,$CJ$2,CH133))</f>
        <v/>
      </c>
      <c r="L133" s="54"/>
      <c r="M133" s="55" t="str">
        <f aca="false">IF(ISNUMBER(L133),VLOOKUP(L133,AL:AM,2,0),"")</f>
        <v/>
      </c>
      <c r="N133" s="82"/>
      <c r="O133" s="83"/>
      <c r="P133" s="87"/>
      <c r="Q133" s="60"/>
      <c r="R133" s="55" t="str">
        <f aca="false">IF(ISNUMBER(G133),IF(ISNUMBER(K133),IF(ISNUMBER(M133),SUM(G133,I133,K133,M133),""),""),"")</f>
        <v/>
      </c>
      <c r="S133" s="61" t="str">
        <f aca="false">IF(ISNUMBER(R133),VLOOKUP(AA133,AB:AC,2,0),"")</f>
        <v/>
      </c>
      <c r="T133" s="24"/>
      <c r="U133" s="12"/>
      <c r="V133" s="12"/>
      <c r="W133" s="25" t="str">
        <f aca="false">G133</f>
        <v/>
      </c>
      <c r="X133" s="64" t="str">
        <f aca="false">K133</f>
        <v/>
      </c>
      <c r="Y133" s="65" t="str">
        <f aca="false">M133</f>
        <v/>
      </c>
      <c r="Z133" s="66" t="str">
        <f aca="false">I133</f>
        <v/>
      </c>
      <c r="AA133" s="16" t="str">
        <f aca="false">IF(ISNUMBER(R133),CONCATENATE(R133+100,W133+100,Z133+100,X133+100,Y133+100)+0,"")</f>
        <v/>
      </c>
      <c r="AB133" s="16" t="str">
        <f aca="false">IF(ISNUMBER(SMALL(AA:AA,ROW()-2)),SMALL(AA:AA,ROW()-2),"")</f>
        <v/>
      </c>
      <c r="AC133" s="10" t="n">
        <f aca="false">IF(AB132&lt;&gt;AB133,AC132+1,AC132)</f>
        <v>90</v>
      </c>
      <c r="AF133" s="10" t="str">
        <f aca="false">IF(ISNUMBER(LARGE(F:F,ROW()-2)),LARGE(F:F,ROW()-2),"")</f>
        <v/>
      </c>
      <c r="AG133" s="10" t="n">
        <f aca="false">IF(AF132&lt;&gt;AF133,AG132+1,AG132)</f>
        <v>16</v>
      </c>
      <c r="AI133" s="10" t="str">
        <f aca="false">IF(ISNUMBER(SMALL(J:J,ROW()-2)),SMALL(J:J,ROW()-2),"")</f>
        <v/>
      </c>
      <c r="AJ133" s="10" t="n">
        <f aca="false">IF(AI132&lt;&gt;AI133,AJ132+1,AJ132)</f>
        <v>8</v>
      </c>
      <c r="AL133" s="10" t="str">
        <f aca="false">IF(ISNUMBER(SMALL(L:L,ROW()-2)),SMALL(L:L,ROW()-2),"")</f>
        <v/>
      </c>
      <c r="AM133" s="10" t="n">
        <f aca="false">IF(AL132&lt;&gt;AL133,AM132+1,AM132)</f>
        <v>23</v>
      </c>
      <c r="AO133" s="10" t="str">
        <f aca="false">IF(ISNUMBER(LARGE(N:N,ROW()-2)),LARGE(N:N,ROW()-2),"")</f>
        <v/>
      </c>
      <c r="AP133" s="10" t="n">
        <f aca="false">IF(AO132&lt;&gt;AO133,AP132+1,AP132)</f>
        <v>12</v>
      </c>
      <c r="AR133" s="10" t="str">
        <f aca="false">IF(ISNUMBER(SMALL(#REF!,ROW()-2)),SMALL(#REF!,ROW()-2),"")</f>
        <v/>
      </c>
      <c r="AS133" s="10" t="n">
        <f aca="false">IF(AR132&lt;&gt;AR133,AS132+1,AS132)</f>
        <v>1</v>
      </c>
      <c r="AU133" s="67"/>
      <c r="AV133" s="13" t="str">
        <f aca="false">IF(ISNUMBER(LARGE(AU:AU,ROW()-2)),LARGE(AU:AU,ROW()-2),"")</f>
        <v/>
      </c>
      <c r="AX133" s="68"/>
      <c r="AY133" s="69"/>
      <c r="AZ133" s="68"/>
      <c r="BA133" s="10" t="str">
        <f aca="false">IF(ISNUMBER(SMALL(P:P,ROW()-2)),SMALL(P:P,ROW()-2),"")</f>
        <v/>
      </c>
      <c r="BB133" s="10" t="n">
        <f aca="false">IF(BA132&lt;&gt;BA133,BB132+1,BB132)</f>
        <v>28</v>
      </c>
      <c r="BC133" s="68"/>
      <c r="BE133" s="10" t="str">
        <f aca="false">IF(ISNUMBER(SMALL(R:R,ROW()-2)),SMALL(R:R,ROW()-2),"")</f>
        <v/>
      </c>
      <c r="BF133" s="10" t="n">
        <f aca="false">IF(BE132&lt;&gt;BE133,BF132+1,BF132)</f>
        <v>32</v>
      </c>
      <c r="BI133" s="68"/>
      <c r="BJ133" s="85"/>
      <c r="BK133" s="71"/>
      <c r="BL133" s="72"/>
      <c r="BM133" s="72"/>
      <c r="BN133" s="72"/>
      <c r="BO133" s="72"/>
      <c r="BP133" s="72"/>
      <c r="BQ133" s="73"/>
      <c r="BR133" s="73"/>
      <c r="BS133" s="16" t="str">
        <f aca="false">IF(ISNUMBER(SMALL(BQ:BQ,ROW()-2)),SMALL(BQ:BQ,ROW()-2),"")</f>
        <v/>
      </c>
      <c r="BT133" s="10" t="n">
        <f aca="false">IF(BS132&lt;&gt;BS133,BT132+1,BT132)</f>
        <v>32</v>
      </c>
      <c r="BW133" s="10" t="str">
        <f aca="false">IF(ISNUMBER(LARGE(H:H,ROW()-2)),LARGE(H:H,ROW()-2),"")</f>
        <v/>
      </c>
      <c r="BX133" s="10" t="n">
        <f aca="false">IF(BW132&lt;&gt;BW133,BX132+1,BX132)</f>
        <v>10</v>
      </c>
      <c r="BZ133" s="12" t="n">
        <f aca="false">VLOOKUP(H133,BW:BX,2,0)</f>
        <v>10</v>
      </c>
      <c r="CD133" s="12"/>
      <c r="CE133" s="12"/>
      <c r="CF133" s="12" t="n">
        <f aca="false">VLOOKUP(F133,AF:AG,2,0)</f>
        <v>16</v>
      </c>
      <c r="CG133" s="86"/>
      <c r="CH133" s="44" t="str">
        <f aca="false">IF(ISNUMBER(J133),VLOOKUP(J133,AI:AJ,2,0),"")</f>
        <v/>
      </c>
      <c r="CI133" s="12"/>
      <c r="CJ133" s="12"/>
      <c r="CK133" s="12"/>
      <c r="CL133" s="30"/>
      <c r="CM133" s="30"/>
      <c r="CN133" s="30"/>
      <c r="CO133" s="30"/>
      <c r="CP133" s="30"/>
      <c r="CQ133" s="30"/>
      <c r="CR133" s="30"/>
      <c r="CS133" s="30"/>
      <c r="CT133" s="30"/>
      <c r="CU133" s="30"/>
      <c r="CV133" s="30"/>
      <c r="CW133" s="30"/>
    </row>
    <row r="134" customFormat="false" ht="12" hidden="false" customHeight="true" outlineLevel="0" collapsed="false">
      <c r="A134" s="75"/>
      <c r="B134" s="50" t="n">
        <f aca="false">IF(MOD(ROW(),3)=2,((ROW()+1)/3)-1,"")</f>
        <v>44</v>
      </c>
      <c r="C134" s="51" t="str">
        <f aca="false">CONCATENATE(B134,"C")</f>
        <v>44C</v>
      </c>
      <c r="D134" s="52"/>
      <c r="E134" s="81"/>
      <c r="F134" s="54"/>
      <c r="G134" s="55" t="str">
        <f aca="false">IF(ISBLANK(F134),"",IF(F134=0,$CE$2,CF134))</f>
        <v/>
      </c>
      <c r="H134" s="54"/>
      <c r="I134" s="55" t="str">
        <f aca="false">IF(ISBLANK(H134),"",IF(H134=0,$BY$2,BZ134))</f>
        <v/>
      </c>
      <c r="J134" s="54"/>
      <c r="K134" s="55" t="str">
        <f aca="false">IF(ISBLANK(J134),"",IF(J134=0,$CJ$2,CH134))</f>
        <v/>
      </c>
      <c r="L134" s="54"/>
      <c r="M134" s="55" t="str">
        <f aca="false">IF(ISNUMBER(L134),VLOOKUP(L134,AL:AM,2,0),"")</f>
        <v/>
      </c>
      <c r="N134" s="82"/>
      <c r="O134" s="83"/>
      <c r="P134" s="87"/>
      <c r="Q134" s="60"/>
      <c r="R134" s="55" t="str">
        <f aca="false">IF(ISNUMBER(G134),IF(ISNUMBER(K134),IF(ISNUMBER(M134),SUM(G134,I134,K134,M134),""),""),"")</f>
        <v/>
      </c>
      <c r="S134" s="61" t="str">
        <f aca="false">IF(ISNUMBER(R134),VLOOKUP(AA134,AB:AC,2,0),"")</f>
        <v/>
      </c>
      <c r="T134" s="24"/>
      <c r="U134" s="12"/>
      <c r="V134" s="12"/>
      <c r="W134" s="25" t="str">
        <f aca="false">G134</f>
        <v/>
      </c>
      <c r="X134" s="64" t="str">
        <f aca="false">K134</f>
        <v/>
      </c>
      <c r="Y134" s="65" t="str">
        <f aca="false">M134</f>
        <v/>
      </c>
      <c r="Z134" s="66" t="str">
        <f aca="false">I134</f>
        <v/>
      </c>
      <c r="AA134" s="16" t="str">
        <f aca="false">IF(ISNUMBER(R134),CONCATENATE(R134+100,W134+100,Z134+100,X134+100,Y134+100)+0,"")</f>
        <v/>
      </c>
      <c r="AB134" s="16" t="str">
        <f aca="false">IF(ISNUMBER(SMALL(AA:AA,ROW()-2)),SMALL(AA:AA,ROW()-2),"")</f>
        <v/>
      </c>
      <c r="AC134" s="10" t="n">
        <f aca="false">IF(AB133&lt;&gt;AB134,AC133+1,AC133)</f>
        <v>90</v>
      </c>
      <c r="AF134" s="10" t="str">
        <f aca="false">IF(ISNUMBER(LARGE(F:F,ROW()-2)),LARGE(F:F,ROW()-2),"")</f>
        <v/>
      </c>
      <c r="AG134" s="10" t="n">
        <f aca="false">IF(AF133&lt;&gt;AF134,AG133+1,AG133)</f>
        <v>16</v>
      </c>
      <c r="AI134" s="10" t="str">
        <f aca="false">IF(ISNUMBER(SMALL(J:J,ROW()-2)),SMALL(J:J,ROW()-2),"")</f>
        <v/>
      </c>
      <c r="AJ134" s="10" t="n">
        <f aca="false">IF(AI133&lt;&gt;AI134,AJ133+1,AJ133)</f>
        <v>8</v>
      </c>
      <c r="AL134" s="10" t="str">
        <f aca="false">IF(ISNUMBER(SMALL(L:L,ROW()-2)),SMALL(L:L,ROW()-2),"")</f>
        <v/>
      </c>
      <c r="AM134" s="10" t="n">
        <f aca="false">IF(AL133&lt;&gt;AL134,AM133+1,AM133)</f>
        <v>23</v>
      </c>
      <c r="AO134" s="10" t="str">
        <f aca="false">IF(ISNUMBER(LARGE(N:N,ROW()-2)),LARGE(N:N,ROW()-2),"")</f>
        <v/>
      </c>
      <c r="AP134" s="10" t="n">
        <f aca="false">IF(AO133&lt;&gt;AO134,AP133+1,AP133)</f>
        <v>12</v>
      </c>
      <c r="AR134" s="10" t="str">
        <f aca="false">IF(ISNUMBER(SMALL(#REF!,ROW()-2)),SMALL(#REF!,ROW()-2),"")</f>
        <v/>
      </c>
      <c r="AS134" s="10" t="n">
        <f aca="false">IF(AR133&lt;&gt;AR134,AS133+1,AS133)</f>
        <v>1</v>
      </c>
      <c r="AU134" s="67"/>
      <c r="AV134" s="13" t="str">
        <f aca="false">IF(ISNUMBER(LARGE(AU:AU,ROW()-2)),LARGE(AU:AU,ROW()-2),"")</f>
        <v/>
      </c>
      <c r="AX134" s="68"/>
      <c r="AY134" s="69"/>
      <c r="AZ134" s="68"/>
      <c r="BA134" s="10" t="str">
        <f aca="false">IF(ISNUMBER(SMALL(P:P,ROW()-2)),SMALL(P:P,ROW()-2),"")</f>
        <v/>
      </c>
      <c r="BB134" s="10" t="n">
        <f aca="false">IF(BA133&lt;&gt;BA134,BB133+1,BB133)</f>
        <v>28</v>
      </c>
      <c r="BC134" s="68"/>
      <c r="BE134" s="10" t="str">
        <f aca="false">IF(ISNUMBER(SMALL(R:R,ROW()-2)),SMALL(R:R,ROW()-2),"")</f>
        <v/>
      </c>
      <c r="BF134" s="10" t="n">
        <f aca="false">IF(BE133&lt;&gt;BE134,BF133+1,BF133)</f>
        <v>32</v>
      </c>
      <c r="BI134" s="68"/>
      <c r="BJ134" s="85"/>
      <c r="BK134" s="71"/>
      <c r="BL134" s="72"/>
      <c r="BM134" s="72"/>
      <c r="BN134" s="72"/>
      <c r="BO134" s="72"/>
      <c r="BP134" s="72"/>
      <c r="BQ134" s="73"/>
      <c r="BR134" s="73"/>
      <c r="BS134" s="16" t="str">
        <f aca="false">IF(ISNUMBER(SMALL(BQ:BQ,ROW()-2)),SMALL(BQ:BQ,ROW()-2),"")</f>
        <v/>
      </c>
      <c r="BT134" s="10" t="n">
        <f aca="false">IF(BS133&lt;&gt;BS134,BT133+1,BT133)</f>
        <v>32</v>
      </c>
      <c r="BW134" s="10" t="str">
        <f aca="false">IF(ISNUMBER(LARGE(H:H,ROW()-2)),LARGE(H:H,ROW()-2),"")</f>
        <v/>
      </c>
      <c r="BX134" s="10" t="n">
        <f aca="false">IF(BW133&lt;&gt;BW134,BX133+1,BX133)</f>
        <v>10</v>
      </c>
      <c r="BZ134" s="12" t="n">
        <f aca="false">VLOOKUP(H134,BW:BX,2,0)</f>
        <v>10</v>
      </c>
      <c r="CD134" s="12"/>
      <c r="CE134" s="12"/>
      <c r="CF134" s="12" t="n">
        <f aca="false">VLOOKUP(F134,AF:AG,2,0)</f>
        <v>16</v>
      </c>
      <c r="CG134" s="86"/>
      <c r="CH134" s="44" t="str">
        <f aca="false">IF(ISNUMBER(J134),VLOOKUP(J134,AI:AJ,2,0),"")</f>
        <v/>
      </c>
      <c r="CI134" s="12"/>
      <c r="CJ134" s="12"/>
      <c r="CK134" s="12"/>
      <c r="CL134" s="30"/>
      <c r="CM134" s="30"/>
      <c r="CN134" s="30"/>
      <c r="CO134" s="30"/>
      <c r="CP134" s="30"/>
      <c r="CQ134" s="30"/>
      <c r="CR134" s="30"/>
      <c r="CS134" s="30"/>
      <c r="CT134" s="30"/>
      <c r="CU134" s="30"/>
      <c r="CV134" s="30"/>
      <c r="CW134" s="30"/>
    </row>
    <row r="135" customFormat="false" ht="12" hidden="false" customHeight="true" outlineLevel="0" collapsed="false">
      <c r="A135" s="75"/>
      <c r="B135" s="50" t="str">
        <f aca="false">IF(MOD(ROW(),3)=2,((ROW()+1)/3)-1,"")</f>
        <v/>
      </c>
      <c r="C135" s="51" t="str">
        <f aca="false">CONCATENATE(B137,"A")</f>
        <v>45A</v>
      </c>
      <c r="D135" s="52"/>
      <c r="E135" s="81"/>
      <c r="F135" s="54"/>
      <c r="G135" s="55" t="str">
        <f aca="false">IF(ISBLANK(F135),"",IF(F135=0,$CE$2,CF135))</f>
        <v/>
      </c>
      <c r="H135" s="54"/>
      <c r="I135" s="55" t="str">
        <f aca="false">IF(ISBLANK(H135),"",IF(H135=0,$BY$2,BZ135))</f>
        <v/>
      </c>
      <c r="J135" s="54"/>
      <c r="K135" s="55" t="str">
        <f aca="false">IF(ISBLANK(J135),"",IF(J135=0,$CJ$2,CH135))</f>
        <v/>
      </c>
      <c r="L135" s="54"/>
      <c r="M135" s="56" t="str">
        <f aca="false">IF(ISNUMBER(L135),VLOOKUP(L135,AL:AM,2,0),"")</f>
        <v/>
      </c>
      <c r="N135" s="82"/>
      <c r="O135" s="87" t="str">
        <f aca="false">IF(ISBLANK(N135),"",IF(N135=0,$CF$2,CG135))</f>
        <v/>
      </c>
      <c r="P135" s="87" t="str">
        <f aca="false">IF(ISNUMBER(O135),IF(ISNUMBER(O135),IF(ISNUMBER(O135),O135+G135+G136+G137+I135+I136+I137+K135+K136+K137+M135+M136+M137,""),""),"")</f>
        <v/>
      </c>
      <c r="Q135" s="60" t="str">
        <f aca="false">IF(ISNUMBER(P135),VLOOKUP(BQ135,BS:BT,2,0),"")</f>
        <v/>
      </c>
      <c r="R135" s="55" t="str">
        <f aca="false">IF(ISNUMBER(G135),IF(ISNUMBER(K135),IF(ISNUMBER(M135),SUM(G135,I135,K135,M135),""),""),"")</f>
        <v/>
      </c>
      <c r="S135" s="61" t="str">
        <f aca="false">IF(ISNUMBER(R135),VLOOKUP(AA135,AB:AC,2,0),"")</f>
        <v/>
      </c>
      <c r="T135" s="24"/>
      <c r="U135" s="12"/>
      <c r="V135" s="12"/>
      <c r="W135" s="25" t="str">
        <f aca="false">G135</f>
        <v/>
      </c>
      <c r="X135" s="64" t="str">
        <f aca="false">K135</f>
        <v/>
      </c>
      <c r="Y135" s="65" t="str">
        <f aca="false">M135</f>
        <v/>
      </c>
      <c r="Z135" s="66" t="str">
        <f aca="false">I135</f>
        <v/>
      </c>
      <c r="AA135" s="16" t="str">
        <f aca="false">IF(ISNUMBER(R135),CONCATENATE(R135+100,W135+100,Z135+100,X135+100,Y135+100)+0,"")</f>
        <v/>
      </c>
      <c r="AB135" s="16" t="str">
        <f aca="false">IF(ISNUMBER(SMALL(AA:AA,ROW()-2)),SMALL(AA:AA,ROW()-2),"")</f>
        <v/>
      </c>
      <c r="AC135" s="10" t="n">
        <f aca="false">IF(AB134&lt;&gt;AB135,AC134+1,AC134)</f>
        <v>90</v>
      </c>
      <c r="AF135" s="10" t="str">
        <f aca="false">IF(ISNUMBER(LARGE(F:F,ROW()-2)),LARGE(F:F,ROW()-2),"")</f>
        <v/>
      </c>
      <c r="AG135" s="10" t="n">
        <f aca="false">IF(AF134&lt;&gt;AF135,AG134+1,AG134)</f>
        <v>16</v>
      </c>
      <c r="AI135" s="10" t="str">
        <f aca="false">IF(ISNUMBER(SMALL(J:J,ROW()-2)),SMALL(J:J,ROW()-2),"")</f>
        <v/>
      </c>
      <c r="AJ135" s="10" t="n">
        <f aca="false">IF(AI134&lt;&gt;AI135,AJ134+1,AJ134)</f>
        <v>8</v>
      </c>
      <c r="AL135" s="10" t="str">
        <f aca="false">IF(ISNUMBER(SMALL(L:L,ROW()-2)),SMALL(L:L,ROW()-2),"")</f>
        <v/>
      </c>
      <c r="AM135" s="10" t="n">
        <f aca="false">IF(AL134&lt;&gt;AL135,AM134+1,AM134)</f>
        <v>23</v>
      </c>
      <c r="AO135" s="10" t="str">
        <f aca="false">IF(ISNUMBER(LARGE(N:N,ROW()-2)),LARGE(N:N,ROW()-2),"")</f>
        <v/>
      </c>
      <c r="AP135" s="10" t="n">
        <f aca="false">IF(AO134&lt;&gt;AO135,AP134+1,AP134)</f>
        <v>12</v>
      </c>
      <c r="AR135" s="10" t="str">
        <f aca="false">IF(ISNUMBER(SMALL(#REF!,ROW()-2)),SMALL(#REF!,ROW()-2),"")</f>
        <v/>
      </c>
      <c r="AS135" s="10" t="n">
        <f aca="false">IF(AR134&lt;&gt;AR135,AS134+1,AS134)</f>
        <v>1</v>
      </c>
      <c r="AU135" s="67" t="e">
        <f aca="false">IF(#REF!,#REF!+0,)</f>
        <v>#REF!</v>
      </c>
      <c r="AV135" s="13" t="str">
        <f aca="false">IF(ISNUMBER(LARGE(AU:AU,ROW()-2)),LARGE(AU:AU,ROW()-2),"")</f>
        <v/>
      </c>
      <c r="AX135" s="68" t="str">
        <f aca="false">IF(ISNUMBER(AU135),VLOOKUP(AU135,AV:AW,2,0),"")</f>
        <v/>
      </c>
      <c r="AY135" s="69"/>
      <c r="AZ135" s="68" t="str">
        <f aca="false">P135</f>
        <v/>
      </c>
      <c r="BA135" s="10" t="str">
        <f aca="false">IF(ISNUMBER(SMALL(P:P,ROW()-2)),SMALL(P:P,ROW()-2),"")</f>
        <v/>
      </c>
      <c r="BB135" s="10" t="n">
        <f aca="false">IF(BA134&lt;&gt;BA135,BB134+1,BB134)</f>
        <v>28</v>
      </c>
      <c r="BC135" s="68" t="str">
        <f aca="false">IF(ISNUMBER(AZ135),VLOOKUP(AZ135,BA:BB,2,0),"")</f>
        <v/>
      </c>
      <c r="BE135" s="10" t="str">
        <f aca="false">IF(ISNUMBER(SMALL(R:R,ROW()-2)),SMALL(R:R,ROW()-2),"")</f>
        <v/>
      </c>
      <c r="BF135" s="10" t="n">
        <f aca="false">IF(BE134&lt;&gt;BE135,BF134+1,BF134)</f>
        <v>32</v>
      </c>
      <c r="BI135" s="68" t="str">
        <f aca="false">P135</f>
        <v/>
      </c>
      <c r="BJ135" s="85" t="n">
        <f aca="false">SUM(G135,G136,G137)</f>
        <v>0</v>
      </c>
      <c r="BK135" s="71" t="n">
        <f aca="false">SUM(I135,I136,I137)</f>
        <v>0</v>
      </c>
      <c r="BL135" s="72" t="n">
        <f aca="false">SUM(M135,M136,M137)</f>
        <v>0</v>
      </c>
      <c r="BM135" s="72" t="str">
        <f aca="false">O135</f>
        <v/>
      </c>
      <c r="BN135" s="72" t="e">
        <f aca="false">#REF!</f>
        <v>#REF!</v>
      </c>
      <c r="BO135" s="72" t="n">
        <f aca="false">SUM(K135,K136,K137)</f>
        <v>0</v>
      </c>
      <c r="BP135" s="72" t="e">
        <f aca="false">#REF!</f>
        <v>#REF!</v>
      </c>
      <c r="BQ135" s="73" t="str">
        <f aca="false">IF(ISNUMBER(P135),CONCATENATE(BI135+100,BJ135+100,BK135+100,BO135+100,BL135+100,BM135+100)+0,"")</f>
        <v/>
      </c>
      <c r="BR135" s="73" t="str">
        <f aca="false">IF(ISNUMBER(SMALL(BQ:BQ,ROW()-2)),SMALL(BQ:BQ,ROW()-2),"")</f>
        <v/>
      </c>
      <c r="BS135" s="16" t="str">
        <f aca="false">IF(ISNUMBER(SMALL(BQ:BQ,ROW()-2)),SMALL(BQ:BQ,ROW()-2),"")</f>
        <v/>
      </c>
      <c r="BT135" s="10" t="n">
        <f aca="false">IF(BS134&lt;&gt;BS135,BT134+1,BT134)</f>
        <v>32</v>
      </c>
      <c r="BW135" s="10" t="str">
        <f aca="false">IF(ISNUMBER(LARGE(H:H,ROW()-2)),LARGE(H:H,ROW()-2),"")</f>
        <v/>
      </c>
      <c r="BX135" s="10" t="n">
        <f aca="false">IF(BW134&lt;&gt;BW135,BX134+1,BX134)</f>
        <v>10</v>
      </c>
      <c r="BZ135" s="12" t="n">
        <f aca="false">VLOOKUP(H135,BW:BX,2,0)</f>
        <v>10</v>
      </c>
      <c r="CD135" s="12"/>
      <c r="CE135" s="12"/>
      <c r="CF135" s="12" t="n">
        <f aca="false">VLOOKUP(F135,AF:AG,2,0)</f>
        <v>16</v>
      </c>
      <c r="CG135" s="74" t="str">
        <f aca="false">VLOOKUP(N135,AO:AP,2,0)</f>
        <v> </v>
      </c>
      <c r="CH135" s="44" t="str">
        <f aca="false">IF(ISNUMBER(J135),VLOOKUP(J135,AI:AJ,2,0),"")</f>
        <v/>
      </c>
      <c r="CI135" s="12"/>
      <c r="CJ135" s="12"/>
      <c r="CK135" s="12"/>
      <c r="CL135" s="30"/>
      <c r="CM135" s="30"/>
      <c r="CN135" s="30"/>
      <c r="CO135" s="30"/>
      <c r="CP135" s="30"/>
      <c r="CQ135" s="30"/>
      <c r="CR135" s="30"/>
      <c r="CS135" s="30"/>
      <c r="CT135" s="30"/>
      <c r="CU135" s="30"/>
      <c r="CV135" s="30"/>
      <c r="CW135" s="30"/>
    </row>
    <row r="136" customFormat="false" ht="12" hidden="false" customHeight="true" outlineLevel="0" collapsed="false">
      <c r="A136" s="75"/>
      <c r="B136" s="50" t="str">
        <f aca="false">IF(MOD(ROW(),3)=2,((ROW()+1)/3)-1,"")</f>
        <v/>
      </c>
      <c r="C136" s="51" t="str">
        <f aca="false">CONCATENATE(B137,"B")</f>
        <v>45B</v>
      </c>
      <c r="D136" s="52"/>
      <c r="E136" s="81"/>
      <c r="F136" s="54"/>
      <c r="G136" s="55" t="str">
        <f aca="false">IF(ISBLANK(F136),"",IF(F136=0,$CE$2,CF136))</f>
        <v/>
      </c>
      <c r="H136" s="54"/>
      <c r="I136" s="55" t="str">
        <f aca="false">IF(ISBLANK(H136),"",IF(H136=0,$BY$2,BZ136))</f>
        <v/>
      </c>
      <c r="J136" s="54"/>
      <c r="K136" s="55" t="str">
        <f aca="false">IF(ISBLANK(J136),"",IF(J136=0,$CJ$2,CH136))</f>
        <v/>
      </c>
      <c r="L136" s="54"/>
      <c r="M136" s="55" t="str">
        <f aca="false">IF(ISNUMBER(L136),VLOOKUP(L136,AL:AM,2,0),"")</f>
        <v/>
      </c>
      <c r="N136" s="82"/>
      <c r="O136" s="87"/>
      <c r="P136" s="87"/>
      <c r="Q136" s="60"/>
      <c r="R136" s="55" t="str">
        <f aca="false">IF(ISNUMBER(G136),IF(ISNUMBER(K136),IF(ISNUMBER(M136),SUM(G136,I136,K136,M136),""),""),"")</f>
        <v/>
      </c>
      <c r="S136" s="61" t="str">
        <f aca="false">IF(ISNUMBER(R136),VLOOKUP(AA136,AB:AC,2,0),"")</f>
        <v/>
      </c>
      <c r="T136" s="24"/>
      <c r="U136" s="12"/>
      <c r="V136" s="12"/>
      <c r="W136" s="25" t="str">
        <f aca="false">G136</f>
        <v/>
      </c>
      <c r="X136" s="64" t="str">
        <f aca="false">K136</f>
        <v/>
      </c>
      <c r="Y136" s="65" t="str">
        <f aca="false">M136</f>
        <v/>
      </c>
      <c r="Z136" s="66" t="str">
        <f aca="false">I136</f>
        <v/>
      </c>
      <c r="AA136" s="16" t="str">
        <f aca="false">IF(ISNUMBER(R136),CONCATENATE(R136+100,W136+100,Z136+100,X136+100,Y136+100)+0,"")</f>
        <v/>
      </c>
      <c r="AB136" s="16" t="str">
        <f aca="false">IF(ISNUMBER(SMALL(AA:AA,ROW()-2)),SMALL(AA:AA,ROW()-2),"")</f>
        <v/>
      </c>
      <c r="AC136" s="10" t="n">
        <f aca="false">IF(AB135&lt;&gt;AB136,AC135+1,AC135)</f>
        <v>90</v>
      </c>
      <c r="AF136" s="10" t="str">
        <f aca="false">IF(ISNUMBER(LARGE(F:F,ROW()-2)),LARGE(F:F,ROW()-2),"")</f>
        <v/>
      </c>
      <c r="AG136" s="10" t="n">
        <f aca="false">IF(AF135&lt;&gt;AF136,AG135+1,AG135)</f>
        <v>16</v>
      </c>
      <c r="AI136" s="10" t="str">
        <f aca="false">IF(ISNUMBER(SMALL(J:J,ROW()-2)),SMALL(J:J,ROW()-2),"")</f>
        <v/>
      </c>
      <c r="AJ136" s="10" t="n">
        <f aca="false">IF(AI135&lt;&gt;AI136,AJ135+1,AJ135)</f>
        <v>8</v>
      </c>
      <c r="AL136" s="10" t="str">
        <f aca="false">IF(ISNUMBER(SMALL(L:L,ROW()-2)),SMALL(L:L,ROW()-2),"")</f>
        <v/>
      </c>
      <c r="AM136" s="10" t="n">
        <f aca="false">IF(AL135&lt;&gt;AL136,AM135+1,AM135)</f>
        <v>23</v>
      </c>
      <c r="AO136" s="10" t="str">
        <f aca="false">IF(ISNUMBER(LARGE(N:N,ROW()-2)),LARGE(N:N,ROW()-2),"")</f>
        <v/>
      </c>
      <c r="AP136" s="10" t="n">
        <f aca="false">IF(AO135&lt;&gt;AO136,AP135+1,AP135)</f>
        <v>12</v>
      </c>
      <c r="AR136" s="10" t="str">
        <f aca="false">IF(ISNUMBER(SMALL(#REF!,ROW()-2)),SMALL(#REF!,ROW()-2),"")</f>
        <v/>
      </c>
      <c r="AS136" s="10" t="n">
        <f aca="false">IF(AR135&lt;&gt;AR136,AS135+1,AS135)</f>
        <v>1</v>
      </c>
      <c r="AU136" s="67"/>
      <c r="AV136" s="13" t="str">
        <f aca="false">IF(ISNUMBER(LARGE(AU:AU,ROW()-2)),LARGE(AU:AU,ROW()-2),"")</f>
        <v/>
      </c>
      <c r="AX136" s="68"/>
      <c r="AY136" s="69"/>
      <c r="AZ136" s="68"/>
      <c r="BA136" s="10" t="str">
        <f aca="false">IF(ISNUMBER(SMALL(P:P,ROW()-2)),SMALL(P:P,ROW()-2),"")</f>
        <v/>
      </c>
      <c r="BB136" s="10" t="n">
        <f aca="false">IF(BA135&lt;&gt;BA136,BB135+1,BB135)</f>
        <v>28</v>
      </c>
      <c r="BC136" s="68"/>
      <c r="BE136" s="10" t="str">
        <f aca="false">IF(ISNUMBER(SMALL(R:R,ROW()-2)),SMALL(R:R,ROW()-2),"")</f>
        <v/>
      </c>
      <c r="BF136" s="10" t="n">
        <f aca="false">IF(BE135&lt;&gt;BE136,BF135+1,BF135)</f>
        <v>32</v>
      </c>
      <c r="BI136" s="68"/>
      <c r="BJ136" s="85"/>
      <c r="BK136" s="71"/>
      <c r="BL136" s="72"/>
      <c r="BM136" s="72"/>
      <c r="BN136" s="72"/>
      <c r="BO136" s="72"/>
      <c r="BP136" s="72"/>
      <c r="BQ136" s="73"/>
      <c r="BR136" s="73"/>
      <c r="BS136" s="16" t="str">
        <f aca="false">IF(ISNUMBER(SMALL(BQ:BQ,ROW()-2)),SMALL(BQ:BQ,ROW()-2),"")</f>
        <v/>
      </c>
      <c r="BT136" s="10" t="n">
        <f aca="false">IF(BS135&lt;&gt;BS136,BT135+1,BT135)</f>
        <v>32</v>
      </c>
      <c r="BW136" s="10" t="str">
        <f aca="false">IF(ISNUMBER(LARGE(H:H,ROW()-2)),LARGE(H:H,ROW()-2),"")</f>
        <v/>
      </c>
      <c r="BX136" s="10" t="n">
        <f aca="false">IF(BW135&lt;&gt;BW136,BX135+1,BX135)</f>
        <v>10</v>
      </c>
      <c r="BZ136" s="12" t="n">
        <f aca="false">VLOOKUP(H136,BW:BX,2,0)</f>
        <v>10</v>
      </c>
      <c r="CD136" s="12"/>
      <c r="CE136" s="12"/>
      <c r="CF136" s="12" t="n">
        <f aca="false">VLOOKUP(F136,AF:AG,2,0)</f>
        <v>16</v>
      </c>
      <c r="CG136" s="74"/>
      <c r="CH136" s="44" t="str">
        <f aca="false">IF(ISNUMBER(J136),VLOOKUP(J136,AI:AJ,2,0),"")</f>
        <v/>
      </c>
      <c r="CI136" s="12"/>
      <c r="CJ136" s="12"/>
      <c r="CK136" s="12"/>
      <c r="CL136" s="30"/>
      <c r="CM136" s="30"/>
      <c r="CN136" s="30"/>
      <c r="CO136" s="30"/>
      <c r="CP136" s="30"/>
      <c r="CQ136" s="30"/>
      <c r="CR136" s="30"/>
      <c r="CS136" s="30"/>
      <c r="CT136" s="30"/>
      <c r="CU136" s="30"/>
      <c r="CV136" s="30"/>
      <c r="CW136" s="30"/>
    </row>
    <row r="137" customFormat="false" ht="12" hidden="false" customHeight="true" outlineLevel="0" collapsed="false">
      <c r="A137" s="75"/>
      <c r="B137" s="50" t="n">
        <f aca="false">IF(MOD(ROW(),3)=2,((ROW()+1)/3)-1,"")</f>
        <v>45</v>
      </c>
      <c r="C137" s="51" t="str">
        <f aca="false">CONCATENATE(B137,"C")</f>
        <v>45C</v>
      </c>
      <c r="D137" s="52"/>
      <c r="E137" s="81"/>
      <c r="F137" s="54"/>
      <c r="G137" s="55" t="str">
        <f aca="false">IF(ISBLANK(F137),"",IF(F137=0,$CE$2,CF137))</f>
        <v/>
      </c>
      <c r="H137" s="54"/>
      <c r="I137" s="55" t="str">
        <f aca="false">IF(ISBLANK(H137),"",IF(H137=0,$BY$2,BZ137))</f>
        <v/>
      </c>
      <c r="J137" s="54"/>
      <c r="K137" s="55" t="str">
        <f aca="false">IF(ISBLANK(J137),"",IF(J137=0,$CJ$2,CH137))</f>
        <v/>
      </c>
      <c r="L137" s="54"/>
      <c r="M137" s="55" t="str">
        <f aca="false">IF(ISNUMBER(L137),VLOOKUP(L137,AL:AM,2,0),"")</f>
        <v/>
      </c>
      <c r="N137" s="82"/>
      <c r="O137" s="87"/>
      <c r="P137" s="87"/>
      <c r="Q137" s="60"/>
      <c r="R137" s="55" t="str">
        <f aca="false">IF(ISNUMBER(G137),IF(ISNUMBER(K137),IF(ISNUMBER(M137),SUM(G137,I137,K137,M137),""),""),"")</f>
        <v/>
      </c>
      <c r="S137" s="61" t="str">
        <f aca="false">IF(ISNUMBER(R137),VLOOKUP(AA137,AB:AC,2,0),"")</f>
        <v/>
      </c>
      <c r="T137" s="24"/>
      <c r="U137" s="12"/>
      <c r="V137" s="12"/>
      <c r="W137" s="25" t="str">
        <f aca="false">G137</f>
        <v/>
      </c>
      <c r="X137" s="64" t="str">
        <f aca="false">K137</f>
        <v/>
      </c>
      <c r="Y137" s="65" t="str">
        <f aca="false">M137</f>
        <v/>
      </c>
      <c r="Z137" s="66" t="str">
        <f aca="false">I137</f>
        <v/>
      </c>
      <c r="AA137" s="16" t="str">
        <f aca="false">IF(ISNUMBER(R137),CONCATENATE(R137+100,W137+100,Z137+100,X137+100,Y137+100)+0,"")</f>
        <v/>
      </c>
      <c r="AB137" s="16" t="str">
        <f aca="false">IF(ISNUMBER(SMALL(AA:AA,ROW()-2)),SMALL(AA:AA,ROW()-2),"")</f>
        <v/>
      </c>
      <c r="AC137" s="10" t="n">
        <f aca="false">IF(AB136&lt;&gt;AB137,AC136+1,AC136)</f>
        <v>90</v>
      </c>
      <c r="AF137" s="10" t="str">
        <f aca="false">IF(ISNUMBER(LARGE(F:F,ROW()-2)),LARGE(F:F,ROW()-2),"")</f>
        <v/>
      </c>
      <c r="AG137" s="10" t="n">
        <f aca="false">IF(AF136&lt;&gt;AF137,AG136+1,AG136)</f>
        <v>16</v>
      </c>
      <c r="AI137" s="10" t="str">
        <f aca="false">IF(ISNUMBER(SMALL(J:J,ROW()-2)),SMALL(J:J,ROW()-2),"")</f>
        <v/>
      </c>
      <c r="AJ137" s="10" t="n">
        <f aca="false">IF(AI136&lt;&gt;AI137,AJ136+1,AJ136)</f>
        <v>8</v>
      </c>
      <c r="AL137" s="10" t="str">
        <f aca="false">IF(ISNUMBER(SMALL(L:L,ROW()-2)),SMALL(L:L,ROW()-2),"")</f>
        <v/>
      </c>
      <c r="AM137" s="10" t="n">
        <f aca="false">IF(AL136&lt;&gt;AL137,AM136+1,AM136)</f>
        <v>23</v>
      </c>
      <c r="AO137" s="10" t="str">
        <f aca="false">IF(ISNUMBER(LARGE(N:N,ROW()-2)),LARGE(N:N,ROW()-2),"")</f>
        <v/>
      </c>
      <c r="AP137" s="10" t="n">
        <f aca="false">IF(AO136&lt;&gt;AO137,AP136+1,AP136)</f>
        <v>12</v>
      </c>
      <c r="AR137" s="10" t="str">
        <f aca="false">IF(ISNUMBER(SMALL(#REF!,ROW()-2)),SMALL(#REF!,ROW()-2),"")</f>
        <v/>
      </c>
      <c r="AS137" s="10" t="n">
        <f aca="false">IF(AR136&lt;&gt;AR137,AS136+1,AS136)</f>
        <v>1</v>
      </c>
      <c r="AU137" s="67"/>
      <c r="AV137" s="13" t="str">
        <f aca="false">IF(ISNUMBER(LARGE(AU:AU,ROW()-2)),LARGE(AU:AU,ROW()-2),"")</f>
        <v/>
      </c>
      <c r="AX137" s="68"/>
      <c r="AY137" s="69"/>
      <c r="AZ137" s="68"/>
      <c r="BA137" s="10" t="str">
        <f aca="false">IF(ISNUMBER(SMALL(P:P,ROW()-2)),SMALL(P:P,ROW()-2),"")</f>
        <v/>
      </c>
      <c r="BB137" s="10" t="n">
        <f aca="false">IF(BA136&lt;&gt;BA137,BB136+1,BB136)</f>
        <v>28</v>
      </c>
      <c r="BC137" s="68"/>
      <c r="BE137" s="10" t="str">
        <f aca="false">IF(ISNUMBER(SMALL(R:R,ROW()-2)),SMALL(R:R,ROW()-2),"")</f>
        <v/>
      </c>
      <c r="BF137" s="10" t="n">
        <f aca="false">IF(BE136&lt;&gt;BE137,BF136+1,BF136)</f>
        <v>32</v>
      </c>
      <c r="BI137" s="68"/>
      <c r="BJ137" s="85"/>
      <c r="BK137" s="71"/>
      <c r="BL137" s="72"/>
      <c r="BM137" s="72"/>
      <c r="BN137" s="72"/>
      <c r="BO137" s="72"/>
      <c r="BP137" s="72"/>
      <c r="BQ137" s="73"/>
      <c r="BR137" s="73"/>
      <c r="BS137" s="16" t="str">
        <f aca="false">IF(ISNUMBER(SMALL(BQ:BQ,ROW()-2)),SMALL(BQ:BQ,ROW()-2),"")</f>
        <v/>
      </c>
      <c r="BT137" s="10" t="n">
        <f aca="false">IF(BS136&lt;&gt;BS137,BT136+1,BT136)</f>
        <v>32</v>
      </c>
      <c r="BW137" s="10" t="str">
        <f aca="false">IF(ISNUMBER(LARGE(H:H,ROW()-2)),LARGE(H:H,ROW()-2),"")</f>
        <v/>
      </c>
      <c r="BX137" s="10" t="n">
        <f aca="false">IF(BW136&lt;&gt;BW137,BX136+1,BX136)</f>
        <v>10</v>
      </c>
      <c r="BZ137" s="12" t="n">
        <f aca="false">VLOOKUP(H137,BW:BX,2,0)</f>
        <v>10</v>
      </c>
      <c r="CD137" s="12"/>
      <c r="CE137" s="12"/>
      <c r="CF137" s="12" t="n">
        <f aca="false">VLOOKUP(F137,AF:AG,2,0)</f>
        <v>16</v>
      </c>
      <c r="CG137" s="74"/>
      <c r="CH137" s="44" t="str">
        <f aca="false">IF(ISNUMBER(J137),VLOOKUP(J137,AI:AJ,2,0),"")</f>
        <v/>
      </c>
      <c r="CI137" s="12"/>
      <c r="CJ137" s="12"/>
      <c r="CK137" s="12"/>
      <c r="CL137" s="30"/>
      <c r="CM137" s="30"/>
      <c r="CN137" s="30"/>
      <c r="CO137" s="30"/>
      <c r="CP137" s="30"/>
      <c r="CQ137" s="30"/>
      <c r="CR137" s="30"/>
      <c r="CS137" s="30"/>
      <c r="CT137" s="30"/>
      <c r="CU137" s="30"/>
      <c r="CV137" s="30"/>
      <c r="CW137" s="30"/>
    </row>
    <row r="138" customFormat="false" ht="12" hidden="false" customHeight="true" outlineLevel="0" collapsed="false">
      <c r="A138" s="75"/>
      <c r="B138" s="50" t="str">
        <f aca="false">IF(MOD(ROW(),3)=2,((ROW()+1)/3)-1,"")</f>
        <v/>
      </c>
      <c r="C138" s="51" t="str">
        <f aca="false">CONCATENATE(B140,"A")</f>
        <v>46A</v>
      </c>
      <c r="D138" s="52"/>
      <c r="E138" s="81"/>
      <c r="F138" s="54"/>
      <c r="G138" s="55" t="str">
        <f aca="false">IF(ISBLANK(F138),"",IF(F138=0,$CE$2,CF138))</f>
        <v/>
      </c>
      <c r="H138" s="54"/>
      <c r="I138" s="55" t="str">
        <f aca="false">IF(ISBLANK(H138),"",IF(H138=0,$BY$2,BZ138))</f>
        <v/>
      </c>
      <c r="J138" s="54"/>
      <c r="K138" s="55" t="str">
        <f aca="false">IF(ISBLANK(J138),"",IF(J138=0,$CJ$2,CH138))</f>
        <v/>
      </c>
      <c r="L138" s="54"/>
      <c r="M138" s="55" t="str">
        <f aca="false">IF(ISNUMBER(L138),VLOOKUP(L138,AL:AM,2,0),"")</f>
        <v/>
      </c>
      <c r="N138" s="82"/>
      <c r="O138" s="83" t="str">
        <f aca="false">IF(ISBLANK(N138),"",IF(N138=0,$CF$2,CG138))</f>
        <v/>
      </c>
      <c r="P138" s="87" t="str">
        <f aca="false">IF(ISNUMBER(O138),IF(ISNUMBER(O138),IF(ISNUMBER(O138),O138+G138+G139+G140+I138+I139+I140+K138+K139+K140+M138+M139+M140,""),""),"")</f>
        <v/>
      </c>
      <c r="Q138" s="60" t="str">
        <f aca="false">IF(ISNUMBER(P138),VLOOKUP(BQ138,BS:BT,2,0),"")</f>
        <v/>
      </c>
      <c r="R138" s="55" t="str">
        <f aca="false">IF(ISNUMBER(G138),IF(ISNUMBER(K138),IF(ISNUMBER(M138),SUM(G138,I138,K138,M138),""),""),"")</f>
        <v/>
      </c>
      <c r="S138" s="61" t="str">
        <f aca="false">IF(ISNUMBER(R138),VLOOKUP(AA138,AB:AC,2,0),"")</f>
        <v/>
      </c>
      <c r="T138" s="24"/>
      <c r="U138" s="12"/>
      <c r="V138" s="12"/>
      <c r="W138" s="25" t="str">
        <f aca="false">G138</f>
        <v/>
      </c>
      <c r="X138" s="64" t="str">
        <f aca="false">K138</f>
        <v/>
      </c>
      <c r="Y138" s="65" t="str">
        <f aca="false">M138</f>
        <v/>
      </c>
      <c r="Z138" s="66" t="str">
        <f aca="false">I138</f>
        <v/>
      </c>
      <c r="AA138" s="16" t="str">
        <f aca="false">IF(ISNUMBER(R138),CONCATENATE(R138+100,W138+100,Z138+100,X138+100,Y138+100)+0,"")</f>
        <v/>
      </c>
      <c r="AB138" s="16" t="str">
        <f aca="false">IF(ISNUMBER(SMALL(AA:AA,ROW()-2)),SMALL(AA:AA,ROW()-2),"")</f>
        <v/>
      </c>
      <c r="AC138" s="10" t="n">
        <f aca="false">IF(AB137&lt;&gt;AB138,AC137+1,AC137)</f>
        <v>90</v>
      </c>
      <c r="AF138" s="10" t="str">
        <f aca="false">IF(ISNUMBER(LARGE(F:F,ROW()-2)),LARGE(F:F,ROW()-2),"")</f>
        <v/>
      </c>
      <c r="AG138" s="10" t="n">
        <f aca="false">IF(AF137&lt;&gt;AF138,AG137+1,AG137)</f>
        <v>16</v>
      </c>
      <c r="AI138" s="10" t="str">
        <f aca="false">IF(ISNUMBER(SMALL(J:J,ROW()-2)),SMALL(J:J,ROW()-2),"")</f>
        <v/>
      </c>
      <c r="AJ138" s="10" t="n">
        <f aca="false">IF(AI137&lt;&gt;AI138,AJ137+1,AJ137)</f>
        <v>8</v>
      </c>
      <c r="AL138" s="10" t="str">
        <f aca="false">IF(ISNUMBER(SMALL(L:L,ROW()-2)),SMALL(L:L,ROW()-2),"")</f>
        <v/>
      </c>
      <c r="AM138" s="10" t="n">
        <f aca="false">IF(AL137&lt;&gt;AL138,AM137+1,AM137)</f>
        <v>23</v>
      </c>
      <c r="AO138" s="10" t="str">
        <f aca="false">IF(ISNUMBER(LARGE(N:N,ROW()-2)),LARGE(N:N,ROW()-2),"")</f>
        <v/>
      </c>
      <c r="AP138" s="10" t="n">
        <f aca="false">IF(AO137&lt;&gt;AO138,AP137+1,AP137)</f>
        <v>12</v>
      </c>
      <c r="AR138" s="10" t="str">
        <f aca="false">IF(ISNUMBER(SMALL(#REF!,ROW()-2)),SMALL(#REF!,ROW()-2),"")</f>
        <v/>
      </c>
      <c r="AS138" s="10" t="n">
        <f aca="false">IF(AR137&lt;&gt;AR138,AS137+1,AS137)</f>
        <v>1</v>
      </c>
      <c r="AU138" s="67" t="e">
        <f aca="false">IF(#REF!,#REF!+0,)</f>
        <v>#REF!</v>
      </c>
      <c r="AV138" s="13" t="str">
        <f aca="false">IF(ISNUMBER(LARGE(AU:AU,ROW()-2)),LARGE(AU:AU,ROW()-2),"")</f>
        <v/>
      </c>
      <c r="AX138" s="68" t="str">
        <f aca="false">IF(ISNUMBER(AU138),VLOOKUP(AU138,AV:AW,2,0),"")</f>
        <v/>
      </c>
      <c r="AY138" s="69"/>
      <c r="AZ138" s="68" t="str">
        <f aca="false">P138</f>
        <v/>
      </c>
      <c r="BA138" s="10" t="str">
        <f aca="false">IF(ISNUMBER(SMALL(P:P,ROW()-2)),SMALL(P:P,ROW()-2),"")</f>
        <v/>
      </c>
      <c r="BB138" s="10" t="n">
        <f aca="false">IF(BA137&lt;&gt;BA138,BB137+1,BB137)</f>
        <v>28</v>
      </c>
      <c r="BC138" s="68" t="str">
        <f aca="false">IF(ISNUMBER(AZ138),VLOOKUP(AZ138,BA:BB,2,0),"")</f>
        <v/>
      </c>
      <c r="BE138" s="10" t="str">
        <f aca="false">IF(ISNUMBER(SMALL(R:R,ROW()-2)),SMALL(R:R,ROW()-2),"")</f>
        <v/>
      </c>
      <c r="BF138" s="10" t="n">
        <f aca="false">IF(BE137&lt;&gt;BE138,BF137+1,BF137)</f>
        <v>32</v>
      </c>
      <c r="BI138" s="68" t="str">
        <f aca="false">P138</f>
        <v/>
      </c>
      <c r="BJ138" s="85" t="n">
        <f aca="false">SUM(G138,G139,G140)</f>
        <v>0</v>
      </c>
      <c r="BK138" s="71" t="n">
        <f aca="false">SUM(I138,I139,I140)</f>
        <v>0</v>
      </c>
      <c r="BL138" s="72" t="n">
        <f aca="false">SUM(M138,M139,M140)</f>
        <v>0</v>
      </c>
      <c r="BM138" s="72" t="str">
        <f aca="false">O138</f>
        <v/>
      </c>
      <c r="BN138" s="72" t="e">
        <f aca="false">#REF!</f>
        <v>#REF!</v>
      </c>
      <c r="BO138" s="72" t="n">
        <f aca="false">SUM(K138,K139,K140)</f>
        <v>0</v>
      </c>
      <c r="BP138" s="72" t="e">
        <f aca="false">#REF!</f>
        <v>#REF!</v>
      </c>
      <c r="BQ138" s="73" t="str">
        <f aca="false">IF(ISNUMBER(P138),CONCATENATE(BI138+100,BJ138+100,BK138+100,BO138+100,BL138+100,BM138+100)+0,"")</f>
        <v/>
      </c>
      <c r="BR138" s="73" t="str">
        <f aca="false">IF(ISNUMBER(SMALL(BQ:BQ,ROW()-2)),SMALL(BQ:BQ,ROW()-2),"")</f>
        <v/>
      </c>
      <c r="BS138" s="16" t="str">
        <f aca="false">IF(ISNUMBER(SMALL(BQ:BQ,ROW()-2)),SMALL(BQ:BQ,ROW()-2),"")</f>
        <v/>
      </c>
      <c r="BT138" s="10" t="n">
        <f aca="false">IF(BS137&lt;&gt;BS138,BT137+1,BT137)</f>
        <v>32</v>
      </c>
      <c r="BW138" s="10" t="str">
        <f aca="false">IF(ISNUMBER(LARGE(H:H,ROW()-2)),LARGE(H:H,ROW()-2),"")</f>
        <v/>
      </c>
      <c r="BX138" s="10" t="n">
        <f aca="false">IF(BW137&lt;&gt;BW138,BX137+1,BX137)</f>
        <v>10</v>
      </c>
      <c r="BZ138" s="12" t="n">
        <f aca="false">VLOOKUP(H138,BW:BX,2,0)</f>
        <v>10</v>
      </c>
      <c r="CD138" s="12"/>
      <c r="CE138" s="12"/>
      <c r="CF138" s="12" t="n">
        <f aca="false">VLOOKUP(F138,AF:AG,2,0)</f>
        <v>16</v>
      </c>
      <c r="CG138" s="86" t="str">
        <f aca="false">VLOOKUP(N138,AO:AP,2,0)</f>
        <v> </v>
      </c>
      <c r="CH138" s="44" t="str">
        <f aca="false">IF(ISNUMBER(J138),VLOOKUP(J138,AI:AJ,2,0),"")</f>
        <v/>
      </c>
      <c r="CI138" s="12"/>
      <c r="CJ138" s="12"/>
      <c r="CK138" s="12"/>
      <c r="CL138" s="30"/>
      <c r="CM138" s="30"/>
      <c r="CN138" s="30"/>
      <c r="CO138" s="30"/>
      <c r="CP138" s="30"/>
      <c r="CQ138" s="30"/>
      <c r="CR138" s="30"/>
      <c r="CS138" s="30"/>
      <c r="CT138" s="30"/>
      <c r="CU138" s="30"/>
      <c r="CV138" s="30"/>
      <c r="CW138" s="30"/>
    </row>
    <row r="139" customFormat="false" ht="12" hidden="false" customHeight="true" outlineLevel="0" collapsed="false">
      <c r="A139" s="75"/>
      <c r="B139" s="50" t="str">
        <f aca="false">IF(MOD(ROW(),3)=2,((ROW()+1)/3)-1,"")</f>
        <v/>
      </c>
      <c r="C139" s="51" t="str">
        <f aca="false">CONCATENATE(B140,"B")</f>
        <v>46B</v>
      </c>
      <c r="D139" s="52"/>
      <c r="E139" s="81"/>
      <c r="F139" s="54"/>
      <c r="G139" s="55" t="str">
        <f aca="false">IF(ISBLANK(F139),"",IF(F139=0,$CE$2,CF139))</f>
        <v/>
      </c>
      <c r="H139" s="54"/>
      <c r="I139" s="55" t="str">
        <f aca="false">IF(ISBLANK(H139),"",IF(H139=0,$BY$2,BZ139))</f>
        <v/>
      </c>
      <c r="J139" s="54"/>
      <c r="K139" s="55" t="str">
        <f aca="false">IF(ISBLANK(J139),"",IF(J139=0,$CJ$2,CH139))</f>
        <v/>
      </c>
      <c r="L139" s="54"/>
      <c r="M139" s="55" t="str">
        <f aca="false">IF(ISNUMBER(L139),VLOOKUP(L139,AL:AM,2,0),"")</f>
        <v/>
      </c>
      <c r="N139" s="82"/>
      <c r="O139" s="83"/>
      <c r="P139" s="87"/>
      <c r="Q139" s="60"/>
      <c r="R139" s="55" t="str">
        <f aca="false">IF(ISNUMBER(G139),IF(ISNUMBER(K139),IF(ISNUMBER(M139),SUM(G139,I139,K139,M139),""),""),"")</f>
        <v/>
      </c>
      <c r="S139" s="61" t="str">
        <f aca="false">IF(ISNUMBER(R139),VLOOKUP(AA139,AB:AC,2,0),"")</f>
        <v/>
      </c>
      <c r="T139" s="24"/>
      <c r="U139" s="12"/>
      <c r="V139" s="12"/>
      <c r="W139" s="25" t="str">
        <f aca="false">G139</f>
        <v/>
      </c>
      <c r="X139" s="64" t="str">
        <f aca="false">K139</f>
        <v/>
      </c>
      <c r="Y139" s="65" t="str">
        <f aca="false">M139</f>
        <v/>
      </c>
      <c r="Z139" s="66" t="str">
        <f aca="false">I139</f>
        <v/>
      </c>
      <c r="AA139" s="16" t="str">
        <f aca="false">IF(ISNUMBER(R139),CONCATENATE(R139+100,W139+100,Z139+100,X139+100,Y139+100)+0,"")</f>
        <v/>
      </c>
      <c r="AB139" s="16" t="str">
        <f aca="false">IF(ISNUMBER(SMALL(AA:AA,ROW()-2)),SMALL(AA:AA,ROW()-2),"")</f>
        <v/>
      </c>
      <c r="AC139" s="10" t="n">
        <f aca="false">IF(AB138&lt;&gt;AB139,AC138+1,AC138)</f>
        <v>90</v>
      </c>
      <c r="AF139" s="10" t="str">
        <f aca="false">IF(ISNUMBER(LARGE(F:F,ROW()-2)),LARGE(F:F,ROW()-2),"")</f>
        <v/>
      </c>
      <c r="AG139" s="10" t="n">
        <f aca="false">IF(AF138&lt;&gt;AF139,AG138+1,AG138)</f>
        <v>16</v>
      </c>
      <c r="AI139" s="10" t="str">
        <f aca="false">IF(ISNUMBER(SMALL(J:J,ROW()-2)),SMALL(J:J,ROW()-2),"")</f>
        <v/>
      </c>
      <c r="AJ139" s="10" t="n">
        <f aca="false">IF(AI138&lt;&gt;AI139,AJ138+1,AJ138)</f>
        <v>8</v>
      </c>
      <c r="AL139" s="10" t="str">
        <f aca="false">IF(ISNUMBER(SMALL(L:L,ROW()-2)),SMALL(L:L,ROW()-2),"")</f>
        <v/>
      </c>
      <c r="AM139" s="10" t="n">
        <f aca="false">IF(AL138&lt;&gt;AL139,AM138+1,AM138)</f>
        <v>23</v>
      </c>
      <c r="AO139" s="10" t="str">
        <f aca="false">IF(ISNUMBER(LARGE(N:N,ROW()-2)),LARGE(N:N,ROW()-2),"")</f>
        <v/>
      </c>
      <c r="AP139" s="10" t="n">
        <f aca="false">IF(AO138&lt;&gt;AO139,AP138+1,AP138)</f>
        <v>12</v>
      </c>
      <c r="AR139" s="10" t="str">
        <f aca="false">IF(ISNUMBER(SMALL(#REF!,ROW()-2)),SMALL(#REF!,ROW()-2),"")</f>
        <v/>
      </c>
      <c r="AS139" s="10" t="n">
        <f aca="false">IF(AR138&lt;&gt;AR139,AS138+1,AS138)</f>
        <v>1</v>
      </c>
      <c r="AU139" s="67"/>
      <c r="AV139" s="13" t="str">
        <f aca="false">IF(ISNUMBER(LARGE(AU:AU,ROW()-2)),LARGE(AU:AU,ROW()-2),"")</f>
        <v/>
      </c>
      <c r="AX139" s="68"/>
      <c r="AY139" s="69"/>
      <c r="AZ139" s="68"/>
      <c r="BA139" s="10" t="str">
        <f aca="false">IF(ISNUMBER(SMALL(P:P,ROW()-2)),SMALL(P:P,ROW()-2),"")</f>
        <v/>
      </c>
      <c r="BB139" s="10" t="n">
        <f aca="false">IF(BA138&lt;&gt;BA139,BB138+1,BB138)</f>
        <v>28</v>
      </c>
      <c r="BC139" s="68"/>
      <c r="BE139" s="10" t="str">
        <f aca="false">IF(ISNUMBER(SMALL(R:R,ROW()-2)),SMALL(R:R,ROW()-2),"")</f>
        <v/>
      </c>
      <c r="BF139" s="10" t="n">
        <f aca="false">IF(BE138&lt;&gt;BE139,BF138+1,BF138)</f>
        <v>32</v>
      </c>
      <c r="BI139" s="68"/>
      <c r="BJ139" s="85"/>
      <c r="BK139" s="71"/>
      <c r="BL139" s="72"/>
      <c r="BM139" s="72"/>
      <c r="BN139" s="72"/>
      <c r="BO139" s="72"/>
      <c r="BP139" s="72"/>
      <c r="BQ139" s="73"/>
      <c r="BR139" s="73"/>
      <c r="BS139" s="16" t="str">
        <f aca="false">IF(ISNUMBER(SMALL(BQ:BQ,ROW()-2)),SMALL(BQ:BQ,ROW()-2),"")</f>
        <v/>
      </c>
      <c r="BT139" s="10" t="n">
        <f aca="false">IF(BS138&lt;&gt;BS139,BT138+1,BT138)</f>
        <v>32</v>
      </c>
      <c r="BW139" s="10" t="str">
        <f aca="false">IF(ISNUMBER(LARGE(H:H,ROW()-2)),LARGE(H:H,ROW()-2),"")</f>
        <v/>
      </c>
      <c r="BX139" s="10" t="n">
        <f aca="false">IF(BW138&lt;&gt;BW139,BX138+1,BX138)</f>
        <v>10</v>
      </c>
      <c r="BZ139" s="12" t="n">
        <f aca="false">VLOOKUP(H139,BW:BX,2,0)</f>
        <v>10</v>
      </c>
      <c r="CD139" s="12"/>
      <c r="CE139" s="12"/>
      <c r="CF139" s="12" t="n">
        <f aca="false">VLOOKUP(F139,AF:AG,2,0)</f>
        <v>16</v>
      </c>
      <c r="CG139" s="86"/>
      <c r="CH139" s="44" t="str">
        <f aca="false">IF(ISNUMBER(J139),VLOOKUP(J139,AI:AJ,2,0),"")</f>
        <v/>
      </c>
      <c r="CI139" s="12"/>
      <c r="CJ139" s="12"/>
      <c r="CK139" s="12"/>
      <c r="CL139" s="30"/>
      <c r="CM139" s="30"/>
      <c r="CN139" s="30"/>
      <c r="CO139" s="30"/>
      <c r="CP139" s="30"/>
      <c r="CQ139" s="30"/>
      <c r="CR139" s="30"/>
      <c r="CS139" s="30"/>
      <c r="CT139" s="30"/>
      <c r="CU139" s="30"/>
      <c r="CV139" s="30"/>
      <c r="CW139" s="30"/>
    </row>
    <row r="140" customFormat="false" ht="12" hidden="false" customHeight="true" outlineLevel="0" collapsed="false">
      <c r="A140" s="75"/>
      <c r="B140" s="50" t="n">
        <f aca="false">IF(MOD(ROW(),3)=2,((ROW()+1)/3)-1,"")</f>
        <v>46</v>
      </c>
      <c r="C140" s="51" t="str">
        <f aca="false">CONCATENATE(B140,"C")</f>
        <v>46C</v>
      </c>
      <c r="D140" s="52"/>
      <c r="E140" s="81"/>
      <c r="F140" s="54"/>
      <c r="G140" s="55" t="str">
        <f aca="false">IF(ISBLANK(F140),"",IF(F140=0,$CE$2,CF140))</f>
        <v/>
      </c>
      <c r="H140" s="54"/>
      <c r="I140" s="55" t="str">
        <f aca="false">IF(ISBLANK(H140),"",IF(H140=0,$BY$2,BZ140))</f>
        <v/>
      </c>
      <c r="J140" s="54"/>
      <c r="K140" s="55" t="str">
        <f aca="false">IF(ISBLANK(J140),"",IF(J140=0,$CJ$2,CH140))</f>
        <v/>
      </c>
      <c r="L140" s="54"/>
      <c r="M140" s="55" t="str">
        <f aca="false">IF(ISNUMBER(L140),VLOOKUP(L140,AL:AM,2,0),"")</f>
        <v/>
      </c>
      <c r="N140" s="82"/>
      <c r="O140" s="83"/>
      <c r="P140" s="87"/>
      <c r="Q140" s="60"/>
      <c r="R140" s="55" t="str">
        <f aca="false">IF(ISNUMBER(G140),IF(ISNUMBER(K140),IF(ISNUMBER(M140),SUM(G140,I140,K140,M140),""),""),"")</f>
        <v/>
      </c>
      <c r="S140" s="61" t="str">
        <f aca="false">IF(ISNUMBER(R140),VLOOKUP(AA140,AB:AC,2,0),"")</f>
        <v/>
      </c>
      <c r="T140" s="24"/>
      <c r="U140" s="12"/>
      <c r="V140" s="12"/>
      <c r="W140" s="25" t="str">
        <f aca="false">G140</f>
        <v/>
      </c>
      <c r="X140" s="64" t="str">
        <f aca="false">K140</f>
        <v/>
      </c>
      <c r="Y140" s="65" t="str">
        <f aca="false">M140</f>
        <v/>
      </c>
      <c r="Z140" s="66" t="str">
        <f aca="false">I140</f>
        <v/>
      </c>
      <c r="AA140" s="16" t="str">
        <f aca="false">IF(ISNUMBER(R140),CONCATENATE(R140+100,W140+100,Z140+100,X140+100,Y140+100)+0,"")</f>
        <v/>
      </c>
      <c r="AB140" s="16" t="str">
        <f aca="false">IF(ISNUMBER(SMALL(AA:AA,ROW()-2)),SMALL(AA:AA,ROW()-2),"")</f>
        <v/>
      </c>
      <c r="AC140" s="10" t="n">
        <f aca="false">IF(AB139&lt;&gt;AB140,AC139+1,AC139)</f>
        <v>90</v>
      </c>
      <c r="AF140" s="10" t="str">
        <f aca="false">IF(ISNUMBER(LARGE(F:F,ROW()-2)),LARGE(F:F,ROW()-2),"")</f>
        <v/>
      </c>
      <c r="AG140" s="10" t="n">
        <f aca="false">IF(AF139&lt;&gt;AF140,AG139+1,AG139)</f>
        <v>16</v>
      </c>
      <c r="AI140" s="10" t="str">
        <f aca="false">IF(ISNUMBER(SMALL(J:J,ROW()-2)),SMALL(J:J,ROW()-2),"")</f>
        <v/>
      </c>
      <c r="AJ140" s="10" t="n">
        <f aca="false">IF(AI139&lt;&gt;AI140,AJ139+1,AJ139)</f>
        <v>8</v>
      </c>
      <c r="AL140" s="10" t="str">
        <f aca="false">IF(ISNUMBER(SMALL(L:L,ROW()-2)),SMALL(L:L,ROW()-2),"")</f>
        <v/>
      </c>
      <c r="AM140" s="10" t="n">
        <f aca="false">IF(AL139&lt;&gt;AL140,AM139+1,AM139)</f>
        <v>23</v>
      </c>
      <c r="AO140" s="10" t="str">
        <f aca="false">IF(ISNUMBER(LARGE(N:N,ROW()-2)),LARGE(N:N,ROW()-2),"")</f>
        <v/>
      </c>
      <c r="AP140" s="10" t="n">
        <f aca="false">IF(AO139&lt;&gt;AO140,AP139+1,AP139)</f>
        <v>12</v>
      </c>
      <c r="AR140" s="10" t="str">
        <f aca="false">IF(ISNUMBER(SMALL(#REF!,ROW()-2)),SMALL(#REF!,ROW()-2),"")</f>
        <v/>
      </c>
      <c r="AS140" s="10" t="n">
        <f aca="false">IF(AR139&lt;&gt;AR140,AS139+1,AS139)</f>
        <v>1</v>
      </c>
      <c r="AU140" s="67"/>
      <c r="AV140" s="13" t="str">
        <f aca="false">IF(ISNUMBER(LARGE(AU:AU,ROW()-2)),LARGE(AU:AU,ROW()-2),"")</f>
        <v/>
      </c>
      <c r="AX140" s="68"/>
      <c r="AY140" s="69"/>
      <c r="AZ140" s="68"/>
      <c r="BA140" s="10" t="str">
        <f aca="false">IF(ISNUMBER(SMALL(P:P,ROW()-2)),SMALL(P:P,ROW()-2),"")</f>
        <v/>
      </c>
      <c r="BB140" s="10" t="n">
        <f aca="false">IF(BA139&lt;&gt;BA140,BB139+1,BB139)</f>
        <v>28</v>
      </c>
      <c r="BC140" s="68"/>
      <c r="BE140" s="10" t="str">
        <f aca="false">IF(ISNUMBER(SMALL(R:R,ROW()-2)),SMALL(R:R,ROW()-2),"")</f>
        <v/>
      </c>
      <c r="BF140" s="10" t="n">
        <f aca="false">IF(BE139&lt;&gt;BE140,BF139+1,BF139)</f>
        <v>32</v>
      </c>
      <c r="BI140" s="68"/>
      <c r="BJ140" s="85"/>
      <c r="BK140" s="71"/>
      <c r="BL140" s="72"/>
      <c r="BM140" s="72"/>
      <c r="BN140" s="72"/>
      <c r="BO140" s="72"/>
      <c r="BP140" s="72"/>
      <c r="BQ140" s="73"/>
      <c r="BR140" s="73"/>
      <c r="BS140" s="16" t="str">
        <f aca="false">IF(ISNUMBER(SMALL(BQ:BQ,ROW()-2)),SMALL(BQ:BQ,ROW()-2),"")</f>
        <v/>
      </c>
      <c r="BT140" s="10" t="n">
        <f aca="false">IF(BS139&lt;&gt;BS140,BT139+1,BT139)</f>
        <v>32</v>
      </c>
      <c r="BW140" s="10" t="str">
        <f aca="false">IF(ISNUMBER(LARGE(H:H,ROW()-2)),LARGE(H:H,ROW()-2),"")</f>
        <v/>
      </c>
      <c r="BX140" s="10" t="n">
        <f aca="false">IF(BW139&lt;&gt;BW140,BX139+1,BX139)</f>
        <v>10</v>
      </c>
      <c r="BZ140" s="12" t="n">
        <f aca="false">VLOOKUP(H140,BW:BX,2,0)</f>
        <v>10</v>
      </c>
      <c r="CD140" s="12"/>
      <c r="CE140" s="12"/>
      <c r="CF140" s="12" t="n">
        <f aca="false">VLOOKUP(F140,AF:AG,2,0)</f>
        <v>16</v>
      </c>
      <c r="CG140" s="86"/>
      <c r="CH140" s="44" t="str">
        <f aca="false">IF(ISNUMBER(J140),VLOOKUP(J140,AI:AJ,2,0),"")</f>
        <v/>
      </c>
      <c r="CI140" s="12"/>
      <c r="CJ140" s="12"/>
      <c r="CK140" s="12"/>
      <c r="CL140" s="30"/>
      <c r="CM140" s="30"/>
      <c r="CN140" s="30"/>
      <c r="CO140" s="30"/>
      <c r="CP140" s="30"/>
      <c r="CQ140" s="30"/>
      <c r="CR140" s="30"/>
      <c r="CS140" s="30"/>
      <c r="CT140" s="30"/>
      <c r="CU140" s="30"/>
      <c r="CV140" s="30"/>
      <c r="CW140" s="30"/>
    </row>
    <row r="141" customFormat="false" ht="12" hidden="false" customHeight="true" outlineLevel="0" collapsed="false">
      <c r="A141" s="75"/>
      <c r="B141" s="50" t="str">
        <f aca="false">IF(MOD(ROW(),3)=2,((ROW()+1)/3)-1,"")</f>
        <v/>
      </c>
      <c r="C141" s="51" t="str">
        <f aca="false">CONCATENATE(B143,"A")</f>
        <v>47A</v>
      </c>
      <c r="D141" s="52"/>
      <c r="E141" s="81"/>
      <c r="F141" s="54"/>
      <c r="G141" s="55" t="str">
        <f aca="false">IF(ISBLANK(F141),"",IF(F141=0,$CE$2,CF141))</f>
        <v/>
      </c>
      <c r="H141" s="54"/>
      <c r="I141" s="55" t="str">
        <f aca="false">IF(ISBLANK(H141),"",IF(H141=0,$BY$2,BZ141))</f>
        <v/>
      </c>
      <c r="J141" s="54"/>
      <c r="K141" s="55" t="str">
        <f aca="false">IF(ISBLANK(J141),"",IF(J141=0,$CJ$2,CH141))</f>
        <v/>
      </c>
      <c r="L141" s="54"/>
      <c r="M141" s="56" t="str">
        <f aca="false">IF(ISNUMBER(L141),VLOOKUP(L141,AL:AM,2,0),"")</f>
        <v/>
      </c>
      <c r="N141" s="82"/>
      <c r="O141" s="87" t="str">
        <f aca="false">IF(ISBLANK(N141),"",IF(N141=0,$CF$2,CG141))</f>
        <v/>
      </c>
      <c r="P141" s="87" t="str">
        <f aca="false">IF(ISNUMBER(O141),IF(ISNUMBER(O141),IF(ISNUMBER(O141),O141+G141+G142+G143+I141+I142+I143+K141+K142+K143+M141+M142+M143,""),""),"")</f>
        <v/>
      </c>
      <c r="Q141" s="60" t="str">
        <f aca="false">IF(ISNUMBER(P141),VLOOKUP(BQ141,BS:BT,2,0),"")</f>
        <v/>
      </c>
      <c r="R141" s="55" t="str">
        <f aca="false">IF(ISNUMBER(G141),IF(ISNUMBER(K141),IF(ISNUMBER(M141),SUM(G141,I141,K141,M141),""),""),"")</f>
        <v/>
      </c>
      <c r="S141" s="61" t="str">
        <f aca="false">IF(ISNUMBER(R141),VLOOKUP(AA141,AB:AC,2,0),"")</f>
        <v/>
      </c>
      <c r="T141" s="24"/>
      <c r="U141" s="12"/>
      <c r="V141" s="12"/>
      <c r="W141" s="25" t="str">
        <f aca="false">G141</f>
        <v/>
      </c>
      <c r="X141" s="64" t="str">
        <f aca="false">K141</f>
        <v/>
      </c>
      <c r="Y141" s="65" t="str">
        <f aca="false">M141</f>
        <v/>
      </c>
      <c r="Z141" s="66" t="str">
        <f aca="false">I141</f>
        <v/>
      </c>
      <c r="AA141" s="16" t="str">
        <f aca="false">IF(ISNUMBER(R141),CONCATENATE(R141+100,W141+100,Z141+100,X141+100,Y141+100)+0,"")</f>
        <v/>
      </c>
      <c r="AB141" s="16" t="str">
        <f aca="false">IF(ISNUMBER(SMALL(AA:AA,ROW()-2)),SMALL(AA:AA,ROW()-2),"")</f>
        <v/>
      </c>
      <c r="AC141" s="10" t="n">
        <f aca="false">IF(AB140&lt;&gt;AB141,AC140+1,AC140)</f>
        <v>90</v>
      </c>
      <c r="AF141" s="10" t="str">
        <f aca="false">IF(ISNUMBER(LARGE(F:F,ROW()-2)),LARGE(F:F,ROW()-2),"")</f>
        <v/>
      </c>
      <c r="AG141" s="10" t="n">
        <f aca="false">IF(AF140&lt;&gt;AF141,AG140+1,AG140)</f>
        <v>16</v>
      </c>
      <c r="AI141" s="10" t="str">
        <f aca="false">IF(ISNUMBER(SMALL(J:J,ROW()-2)),SMALL(J:J,ROW()-2),"")</f>
        <v/>
      </c>
      <c r="AJ141" s="10" t="n">
        <f aca="false">IF(AI140&lt;&gt;AI141,AJ140+1,AJ140)</f>
        <v>8</v>
      </c>
      <c r="AL141" s="10" t="str">
        <f aca="false">IF(ISNUMBER(SMALL(L:L,ROW()-2)),SMALL(L:L,ROW()-2),"")</f>
        <v/>
      </c>
      <c r="AM141" s="10" t="n">
        <f aca="false">IF(AL140&lt;&gt;AL141,AM140+1,AM140)</f>
        <v>23</v>
      </c>
      <c r="AO141" s="10" t="str">
        <f aca="false">IF(ISNUMBER(LARGE(N:N,ROW()-2)),LARGE(N:N,ROW()-2),"")</f>
        <v/>
      </c>
      <c r="AP141" s="10" t="n">
        <f aca="false">IF(AO140&lt;&gt;AO141,AP140+1,AP140)</f>
        <v>12</v>
      </c>
      <c r="AR141" s="10" t="str">
        <f aca="false">IF(ISNUMBER(SMALL(#REF!,ROW()-2)),SMALL(#REF!,ROW()-2),"")</f>
        <v/>
      </c>
      <c r="AS141" s="10" t="n">
        <f aca="false">IF(AR140&lt;&gt;AR141,AS140+1,AS140)</f>
        <v>1</v>
      </c>
      <c r="AU141" s="67" t="e">
        <f aca="false">IF(#REF!,#REF!+0,)</f>
        <v>#REF!</v>
      </c>
      <c r="AV141" s="13" t="str">
        <f aca="false">IF(ISNUMBER(LARGE(AU:AU,ROW()-2)),LARGE(AU:AU,ROW()-2),"")</f>
        <v/>
      </c>
      <c r="AX141" s="68" t="str">
        <f aca="false">IF(ISNUMBER(AU141),VLOOKUP(AU141,AV:AW,2,0),"")</f>
        <v/>
      </c>
      <c r="AY141" s="69"/>
      <c r="AZ141" s="68" t="str">
        <f aca="false">P141</f>
        <v/>
      </c>
      <c r="BA141" s="10" t="str">
        <f aca="false">IF(ISNUMBER(SMALL(P:P,ROW()-2)),SMALL(P:P,ROW()-2),"")</f>
        <v/>
      </c>
      <c r="BB141" s="10" t="n">
        <f aca="false">IF(BA140&lt;&gt;BA141,BB140+1,BB140)</f>
        <v>28</v>
      </c>
      <c r="BC141" s="68" t="str">
        <f aca="false">IF(ISNUMBER(AZ141),VLOOKUP(AZ141,BA:BB,2,0),"")</f>
        <v/>
      </c>
      <c r="BE141" s="10" t="str">
        <f aca="false">IF(ISNUMBER(SMALL(R:R,ROW()-2)),SMALL(R:R,ROW()-2),"")</f>
        <v/>
      </c>
      <c r="BF141" s="10" t="n">
        <f aca="false">IF(BE140&lt;&gt;BE141,BF140+1,BF140)</f>
        <v>32</v>
      </c>
      <c r="BI141" s="68" t="str">
        <f aca="false">P141</f>
        <v/>
      </c>
      <c r="BJ141" s="85" t="n">
        <f aca="false">SUM(G141,G142,G143)</f>
        <v>0</v>
      </c>
      <c r="BK141" s="71" t="n">
        <f aca="false">SUM(I141,I142,I143)</f>
        <v>0</v>
      </c>
      <c r="BL141" s="72" t="n">
        <f aca="false">SUM(M141,M142,M143)</f>
        <v>0</v>
      </c>
      <c r="BM141" s="72" t="str">
        <f aca="false">O141</f>
        <v/>
      </c>
      <c r="BN141" s="72" t="e">
        <f aca="false">#REF!</f>
        <v>#REF!</v>
      </c>
      <c r="BO141" s="72" t="n">
        <f aca="false">SUM(K141,K142,K143)</f>
        <v>0</v>
      </c>
      <c r="BP141" s="72" t="e">
        <f aca="false">#REF!</f>
        <v>#REF!</v>
      </c>
      <c r="BQ141" s="73" t="str">
        <f aca="false">IF(ISNUMBER(P141),CONCATENATE(BI141+100,BJ141+100,BK141+100,BO141+100,BL141+100,BM141+100)+0,"")</f>
        <v/>
      </c>
      <c r="BR141" s="73" t="str">
        <f aca="false">IF(ISNUMBER(SMALL(BQ:BQ,ROW()-2)),SMALL(BQ:BQ,ROW()-2),"")</f>
        <v/>
      </c>
      <c r="BS141" s="16" t="str">
        <f aca="false">IF(ISNUMBER(SMALL(BQ:BQ,ROW()-2)),SMALL(BQ:BQ,ROW()-2),"")</f>
        <v/>
      </c>
      <c r="BT141" s="10" t="n">
        <f aca="false">IF(BS140&lt;&gt;BS141,BT140+1,BT140)</f>
        <v>32</v>
      </c>
      <c r="BW141" s="10" t="str">
        <f aca="false">IF(ISNUMBER(LARGE(H:H,ROW()-2)),LARGE(H:H,ROW()-2),"")</f>
        <v/>
      </c>
      <c r="BX141" s="10" t="n">
        <f aca="false">IF(BW140&lt;&gt;BW141,BX140+1,BX140)</f>
        <v>10</v>
      </c>
      <c r="BZ141" s="12" t="n">
        <f aca="false">VLOOKUP(H141,BW:BX,2,0)</f>
        <v>10</v>
      </c>
      <c r="CD141" s="12"/>
      <c r="CE141" s="12"/>
      <c r="CF141" s="12" t="n">
        <f aca="false">VLOOKUP(F141,AF:AG,2,0)</f>
        <v>16</v>
      </c>
      <c r="CG141" s="74" t="str">
        <f aca="false">VLOOKUP(N141,AO:AP,2,0)</f>
        <v> </v>
      </c>
      <c r="CH141" s="44" t="str">
        <f aca="false">IF(ISNUMBER(J141),VLOOKUP(J141,AI:AJ,2,0),"")</f>
        <v/>
      </c>
      <c r="CI141" s="12"/>
      <c r="CJ141" s="12"/>
      <c r="CK141" s="12"/>
      <c r="CL141" s="30"/>
      <c r="CM141" s="30"/>
      <c r="CN141" s="30"/>
      <c r="CO141" s="30"/>
      <c r="CP141" s="30"/>
      <c r="CQ141" s="30"/>
      <c r="CR141" s="30"/>
      <c r="CS141" s="30"/>
      <c r="CT141" s="30"/>
      <c r="CU141" s="30"/>
      <c r="CV141" s="30"/>
      <c r="CW141" s="30"/>
    </row>
    <row r="142" customFormat="false" ht="12" hidden="false" customHeight="true" outlineLevel="0" collapsed="false">
      <c r="A142" s="75"/>
      <c r="B142" s="50" t="str">
        <f aca="false">IF(MOD(ROW(),3)=2,((ROW()+1)/3)-1,"")</f>
        <v/>
      </c>
      <c r="C142" s="51" t="str">
        <f aca="false">CONCATENATE(B143,"B")</f>
        <v>47B</v>
      </c>
      <c r="D142" s="52"/>
      <c r="E142" s="81"/>
      <c r="F142" s="54"/>
      <c r="G142" s="55" t="str">
        <f aca="false">IF(ISBLANK(F142),"",IF(F142=0,$CE$2,CF142))</f>
        <v/>
      </c>
      <c r="H142" s="54"/>
      <c r="I142" s="55" t="str">
        <f aca="false">IF(ISBLANK(H142),"",IF(H142=0,$BY$2,BZ142))</f>
        <v/>
      </c>
      <c r="J142" s="54"/>
      <c r="K142" s="55" t="str">
        <f aca="false">IF(ISBLANK(J142),"",IF(J142=0,$CJ$2,CH142))</f>
        <v/>
      </c>
      <c r="L142" s="54"/>
      <c r="M142" s="55" t="str">
        <f aca="false">IF(ISNUMBER(L142),VLOOKUP(L142,AL:AM,2,0),"")</f>
        <v/>
      </c>
      <c r="N142" s="82"/>
      <c r="O142" s="87"/>
      <c r="P142" s="87"/>
      <c r="Q142" s="60"/>
      <c r="R142" s="55" t="str">
        <f aca="false">IF(ISNUMBER(G142),IF(ISNUMBER(K142),IF(ISNUMBER(M142),SUM(G142,I142,K142,M142),""),""),"")</f>
        <v/>
      </c>
      <c r="S142" s="61" t="str">
        <f aca="false">IF(ISNUMBER(R142),VLOOKUP(AA142,AB:AC,2,0),"")</f>
        <v/>
      </c>
      <c r="T142" s="24"/>
      <c r="U142" s="12"/>
      <c r="V142" s="12"/>
      <c r="W142" s="25" t="str">
        <f aca="false">G142</f>
        <v/>
      </c>
      <c r="X142" s="64" t="str">
        <f aca="false">K142</f>
        <v/>
      </c>
      <c r="Y142" s="65" t="str">
        <f aca="false">M142</f>
        <v/>
      </c>
      <c r="Z142" s="66" t="str">
        <f aca="false">I142</f>
        <v/>
      </c>
      <c r="AA142" s="16" t="str">
        <f aca="false">IF(ISNUMBER(R142),CONCATENATE(R142+100,W142+100,Z142+100,X142+100,Y142+100)+0,"")</f>
        <v/>
      </c>
      <c r="AB142" s="16" t="str">
        <f aca="false">IF(ISNUMBER(SMALL(AA:AA,ROW()-2)),SMALL(AA:AA,ROW()-2),"")</f>
        <v/>
      </c>
      <c r="AC142" s="10" t="n">
        <f aca="false">IF(AB141&lt;&gt;AB142,AC141+1,AC141)</f>
        <v>90</v>
      </c>
      <c r="AF142" s="10" t="str">
        <f aca="false">IF(ISNUMBER(LARGE(F:F,ROW()-2)),LARGE(F:F,ROW()-2),"")</f>
        <v/>
      </c>
      <c r="AG142" s="10" t="n">
        <f aca="false">IF(AF141&lt;&gt;AF142,AG141+1,AG141)</f>
        <v>16</v>
      </c>
      <c r="AI142" s="10" t="str">
        <f aca="false">IF(ISNUMBER(SMALL(J:J,ROW()-2)),SMALL(J:J,ROW()-2),"")</f>
        <v/>
      </c>
      <c r="AJ142" s="10" t="n">
        <f aca="false">IF(AI141&lt;&gt;AI142,AJ141+1,AJ141)</f>
        <v>8</v>
      </c>
      <c r="AL142" s="10" t="str">
        <f aca="false">IF(ISNUMBER(SMALL(L:L,ROW()-2)),SMALL(L:L,ROW()-2),"")</f>
        <v/>
      </c>
      <c r="AM142" s="10" t="n">
        <f aca="false">IF(AL141&lt;&gt;AL142,AM141+1,AM141)</f>
        <v>23</v>
      </c>
      <c r="AO142" s="10" t="str">
        <f aca="false">IF(ISNUMBER(LARGE(N:N,ROW()-2)),LARGE(N:N,ROW()-2),"")</f>
        <v/>
      </c>
      <c r="AP142" s="10" t="n">
        <f aca="false">IF(AO141&lt;&gt;AO142,AP141+1,AP141)</f>
        <v>12</v>
      </c>
      <c r="AR142" s="10" t="str">
        <f aca="false">IF(ISNUMBER(SMALL(#REF!,ROW()-2)),SMALL(#REF!,ROW()-2),"")</f>
        <v/>
      </c>
      <c r="AS142" s="10" t="n">
        <f aca="false">IF(AR141&lt;&gt;AR142,AS141+1,AS141)</f>
        <v>1</v>
      </c>
      <c r="AU142" s="67"/>
      <c r="AV142" s="13" t="str">
        <f aca="false">IF(ISNUMBER(LARGE(AU:AU,ROW()-2)),LARGE(AU:AU,ROW()-2),"")</f>
        <v/>
      </c>
      <c r="AX142" s="68"/>
      <c r="AY142" s="69"/>
      <c r="AZ142" s="68"/>
      <c r="BA142" s="10" t="str">
        <f aca="false">IF(ISNUMBER(SMALL(P:P,ROW()-2)),SMALL(P:P,ROW()-2),"")</f>
        <v/>
      </c>
      <c r="BB142" s="10" t="n">
        <f aca="false">IF(BA141&lt;&gt;BA142,BB141+1,BB141)</f>
        <v>28</v>
      </c>
      <c r="BC142" s="68"/>
      <c r="BE142" s="10" t="str">
        <f aca="false">IF(ISNUMBER(SMALL(R:R,ROW()-2)),SMALL(R:R,ROW()-2),"")</f>
        <v/>
      </c>
      <c r="BF142" s="10" t="n">
        <f aca="false">IF(BE141&lt;&gt;BE142,BF141+1,BF141)</f>
        <v>32</v>
      </c>
      <c r="BI142" s="68"/>
      <c r="BJ142" s="85"/>
      <c r="BK142" s="71"/>
      <c r="BL142" s="72"/>
      <c r="BM142" s="72"/>
      <c r="BN142" s="72"/>
      <c r="BO142" s="72"/>
      <c r="BP142" s="72"/>
      <c r="BQ142" s="73"/>
      <c r="BR142" s="73"/>
      <c r="BS142" s="16" t="str">
        <f aca="false">IF(ISNUMBER(SMALL(BQ:BQ,ROW()-2)),SMALL(BQ:BQ,ROW()-2),"")</f>
        <v/>
      </c>
      <c r="BT142" s="10" t="n">
        <f aca="false">IF(BS141&lt;&gt;BS142,BT141+1,BT141)</f>
        <v>32</v>
      </c>
      <c r="BW142" s="10" t="str">
        <f aca="false">IF(ISNUMBER(LARGE(H:H,ROW()-2)),LARGE(H:H,ROW()-2),"")</f>
        <v/>
      </c>
      <c r="BX142" s="10" t="n">
        <f aca="false">IF(BW141&lt;&gt;BW142,BX141+1,BX141)</f>
        <v>10</v>
      </c>
      <c r="BZ142" s="12" t="n">
        <f aca="false">VLOOKUP(H142,BW:BX,2,0)</f>
        <v>10</v>
      </c>
      <c r="CD142" s="12"/>
      <c r="CE142" s="12"/>
      <c r="CF142" s="12" t="n">
        <f aca="false">VLOOKUP(F142,AF:AG,2,0)</f>
        <v>16</v>
      </c>
      <c r="CG142" s="74"/>
      <c r="CH142" s="44" t="str">
        <f aca="false">IF(ISNUMBER(J142),VLOOKUP(J142,AI:AJ,2,0),"")</f>
        <v/>
      </c>
      <c r="CI142" s="12"/>
      <c r="CJ142" s="12"/>
      <c r="CK142" s="12"/>
      <c r="CL142" s="30"/>
      <c r="CM142" s="30"/>
      <c r="CN142" s="30"/>
      <c r="CO142" s="30"/>
      <c r="CP142" s="30"/>
      <c r="CQ142" s="30"/>
      <c r="CR142" s="30"/>
      <c r="CS142" s="30"/>
      <c r="CT142" s="30"/>
      <c r="CU142" s="30"/>
      <c r="CV142" s="30"/>
      <c r="CW142" s="30"/>
    </row>
    <row r="143" customFormat="false" ht="12" hidden="false" customHeight="true" outlineLevel="0" collapsed="false">
      <c r="A143" s="75"/>
      <c r="B143" s="50" t="n">
        <f aca="false">IF(MOD(ROW(),3)=2,((ROW()+1)/3)-1,"")</f>
        <v>47</v>
      </c>
      <c r="C143" s="51" t="str">
        <f aca="false">CONCATENATE(B143,"C")</f>
        <v>47C</v>
      </c>
      <c r="D143" s="52"/>
      <c r="E143" s="81"/>
      <c r="F143" s="54"/>
      <c r="G143" s="55" t="str">
        <f aca="false">IF(ISBLANK(F143),"",IF(F143=0,$CE$2,CF143))</f>
        <v/>
      </c>
      <c r="H143" s="54"/>
      <c r="I143" s="55" t="str">
        <f aca="false">IF(ISBLANK(H143),"",IF(H143=0,$BY$2,BZ143))</f>
        <v/>
      </c>
      <c r="J143" s="54"/>
      <c r="K143" s="55" t="str">
        <f aca="false">IF(ISBLANK(J143),"",IF(J143=0,$CJ$2,CH143))</f>
        <v/>
      </c>
      <c r="L143" s="54"/>
      <c r="M143" s="55" t="str">
        <f aca="false">IF(ISNUMBER(L143),VLOOKUP(L143,AL:AM,2,0),"")</f>
        <v/>
      </c>
      <c r="N143" s="82"/>
      <c r="O143" s="87"/>
      <c r="P143" s="87"/>
      <c r="Q143" s="60"/>
      <c r="R143" s="55" t="str">
        <f aca="false">IF(ISNUMBER(G143),IF(ISNUMBER(K143),IF(ISNUMBER(M143),SUM(G143,I143,K143,M143),""),""),"")</f>
        <v/>
      </c>
      <c r="S143" s="61" t="str">
        <f aca="false">IF(ISNUMBER(R143),VLOOKUP(AA143,AB:AC,2,0),"")</f>
        <v/>
      </c>
      <c r="T143" s="24"/>
      <c r="U143" s="12"/>
      <c r="V143" s="12"/>
      <c r="W143" s="25" t="str">
        <f aca="false">G143</f>
        <v/>
      </c>
      <c r="X143" s="64" t="str">
        <f aca="false">K143</f>
        <v/>
      </c>
      <c r="Y143" s="65" t="str">
        <f aca="false">M143</f>
        <v/>
      </c>
      <c r="Z143" s="66" t="str">
        <f aca="false">I143</f>
        <v/>
      </c>
      <c r="AA143" s="16" t="str">
        <f aca="false">IF(ISNUMBER(R143),CONCATENATE(R143+100,W143+100,Z143+100,X143+100,Y143+100)+0,"")</f>
        <v/>
      </c>
      <c r="AB143" s="16" t="str">
        <f aca="false">IF(ISNUMBER(SMALL(AA:AA,ROW()-2)),SMALL(AA:AA,ROW()-2),"")</f>
        <v/>
      </c>
      <c r="AC143" s="10" t="n">
        <f aca="false">IF(AB142&lt;&gt;AB143,AC142+1,AC142)</f>
        <v>90</v>
      </c>
      <c r="AF143" s="10" t="str">
        <f aca="false">IF(ISNUMBER(LARGE(F:F,ROW()-2)),LARGE(F:F,ROW()-2),"")</f>
        <v/>
      </c>
      <c r="AG143" s="10" t="n">
        <f aca="false">IF(AF142&lt;&gt;AF143,AG142+1,AG142)</f>
        <v>16</v>
      </c>
      <c r="AI143" s="10" t="str">
        <f aca="false">IF(ISNUMBER(SMALL(J:J,ROW()-2)),SMALL(J:J,ROW()-2),"")</f>
        <v/>
      </c>
      <c r="AJ143" s="10" t="n">
        <f aca="false">IF(AI142&lt;&gt;AI143,AJ142+1,AJ142)</f>
        <v>8</v>
      </c>
      <c r="AL143" s="10" t="str">
        <f aca="false">IF(ISNUMBER(SMALL(L:L,ROW()-2)),SMALL(L:L,ROW()-2),"")</f>
        <v/>
      </c>
      <c r="AM143" s="10" t="n">
        <f aca="false">IF(AL142&lt;&gt;AL143,AM142+1,AM142)</f>
        <v>23</v>
      </c>
      <c r="AO143" s="10" t="str">
        <f aca="false">IF(ISNUMBER(LARGE(N:N,ROW()-2)),LARGE(N:N,ROW()-2),"")</f>
        <v/>
      </c>
      <c r="AP143" s="10" t="n">
        <f aca="false">IF(AO142&lt;&gt;AO143,AP142+1,AP142)</f>
        <v>12</v>
      </c>
      <c r="AR143" s="10" t="str">
        <f aca="false">IF(ISNUMBER(SMALL(#REF!,ROW()-2)),SMALL(#REF!,ROW()-2),"")</f>
        <v/>
      </c>
      <c r="AS143" s="10" t="n">
        <f aca="false">IF(AR142&lt;&gt;AR143,AS142+1,AS142)</f>
        <v>1</v>
      </c>
      <c r="AU143" s="67"/>
      <c r="AV143" s="13" t="str">
        <f aca="false">IF(ISNUMBER(LARGE(AU:AU,ROW()-2)),LARGE(AU:AU,ROW()-2),"")</f>
        <v/>
      </c>
      <c r="AX143" s="68"/>
      <c r="AY143" s="69"/>
      <c r="AZ143" s="68"/>
      <c r="BA143" s="10" t="str">
        <f aca="false">IF(ISNUMBER(SMALL(P:P,ROW()-2)),SMALL(P:P,ROW()-2),"")</f>
        <v/>
      </c>
      <c r="BB143" s="10" t="n">
        <f aca="false">IF(BA142&lt;&gt;BA143,BB142+1,BB142)</f>
        <v>28</v>
      </c>
      <c r="BC143" s="68"/>
      <c r="BE143" s="10" t="str">
        <f aca="false">IF(ISNUMBER(SMALL(R:R,ROW()-2)),SMALL(R:R,ROW()-2),"")</f>
        <v/>
      </c>
      <c r="BF143" s="10" t="n">
        <f aca="false">IF(BE142&lt;&gt;BE143,BF142+1,BF142)</f>
        <v>32</v>
      </c>
      <c r="BI143" s="68"/>
      <c r="BJ143" s="85"/>
      <c r="BK143" s="71"/>
      <c r="BL143" s="72"/>
      <c r="BM143" s="72"/>
      <c r="BN143" s="72"/>
      <c r="BO143" s="72"/>
      <c r="BP143" s="72"/>
      <c r="BQ143" s="73"/>
      <c r="BR143" s="73"/>
      <c r="BS143" s="16" t="str">
        <f aca="false">IF(ISNUMBER(SMALL(BQ:BQ,ROW()-2)),SMALL(BQ:BQ,ROW()-2),"")</f>
        <v/>
      </c>
      <c r="BT143" s="10" t="n">
        <f aca="false">IF(BS142&lt;&gt;BS143,BT142+1,BT142)</f>
        <v>32</v>
      </c>
      <c r="BW143" s="10" t="str">
        <f aca="false">IF(ISNUMBER(LARGE(H:H,ROW()-2)),LARGE(H:H,ROW()-2),"")</f>
        <v/>
      </c>
      <c r="BX143" s="10" t="n">
        <f aca="false">IF(BW142&lt;&gt;BW143,BX142+1,BX142)</f>
        <v>10</v>
      </c>
      <c r="BZ143" s="12" t="n">
        <f aca="false">VLOOKUP(H143,BW:BX,2,0)</f>
        <v>10</v>
      </c>
      <c r="CD143" s="12"/>
      <c r="CE143" s="12"/>
      <c r="CF143" s="12" t="n">
        <f aca="false">VLOOKUP(F143,AF:AG,2,0)</f>
        <v>16</v>
      </c>
      <c r="CG143" s="74"/>
      <c r="CH143" s="44" t="str">
        <f aca="false">IF(ISNUMBER(J143),VLOOKUP(J143,AI:AJ,2,0),"")</f>
        <v/>
      </c>
      <c r="CI143" s="12"/>
      <c r="CJ143" s="12"/>
      <c r="CK143" s="12"/>
      <c r="CL143" s="30"/>
      <c r="CM143" s="30"/>
      <c r="CN143" s="30"/>
      <c r="CO143" s="30"/>
      <c r="CP143" s="30"/>
      <c r="CQ143" s="30"/>
      <c r="CR143" s="30"/>
      <c r="CS143" s="30"/>
      <c r="CT143" s="30"/>
      <c r="CU143" s="30"/>
      <c r="CV143" s="30"/>
      <c r="CW143" s="30"/>
    </row>
    <row r="144" customFormat="false" ht="12" hidden="false" customHeight="true" outlineLevel="0" collapsed="false">
      <c r="A144" s="75"/>
      <c r="B144" s="50" t="str">
        <f aca="false">IF(MOD(ROW(),3)=2,((ROW()+1)/3)-1,"")</f>
        <v/>
      </c>
      <c r="C144" s="51" t="str">
        <f aca="false">CONCATENATE(B146,"A")</f>
        <v>48A</v>
      </c>
      <c r="D144" s="52"/>
      <c r="E144" s="81"/>
      <c r="F144" s="54"/>
      <c r="G144" s="55" t="str">
        <f aca="false">IF(ISBLANK(F144),"",IF(F144=0,$CE$2,CF144))</f>
        <v/>
      </c>
      <c r="H144" s="54"/>
      <c r="I144" s="55" t="str">
        <f aca="false">IF(ISBLANK(H144),"",IF(H144=0,$BY$2,BZ144))</f>
        <v/>
      </c>
      <c r="J144" s="54"/>
      <c r="K144" s="55" t="str">
        <f aca="false">IF(ISBLANK(J144),"",IF(J144=0,$CJ$2,CH144))</f>
        <v/>
      </c>
      <c r="L144" s="54"/>
      <c r="M144" s="55" t="str">
        <f aca="false">IF(ISNUMBER(L144),VLOOKUP(L144,AL:AM,2,0),"")</f>
        <v/>
      </c>
      <c r="N144" s="82"/>
      <c r="O144" s="83" t="str">
        <f aca="false">IF(ISBLANK(N144),"",IF(N144=0,$CF$2,CG144))</f>
        <v/>
      </c>
      <c r="P144" s="87" t="str">
        <f aca="false">IF(ISNUMBER(O144),IF(ISNUMBER(O144),IF(ISNUMBER(O144),O144+G144+G145+G146+I144+I145+I146+K144+K145+K146+M144+M145+M146,""),""),"")</f>
        <v/>
      </c>
      <c r="Q144" s="60" t="str">
        <f aca="false">IF(ISNUMBER(P144),VLOOKUP(BQ144,BS:BT,2,0),"")</f>
        <v/>
      </c>
      <c r="R144" s="55" t="str">
        <f aca="false">IF(ISNUMBER(G144),IF(ISNUMBER(K144),IF(ISNUMBER(M144),SUM(G144,I144,K144,M144),""),""),"")</f>
        <v/>
      </c>
      <c r="S144" s="61" t="str">
        <f aca="false">IF(ISNUMBER(R144),VLOOKUP(AA144,AB:AC,2,0),"")</f>
        <v/>
      </c>
      <c r="T144" s="24"/>
      <c r="U144" s="12"/>
      <c r="V144" s="12"/>
      <c r="W144" s="25" t="str">
        <f aca="false">G144</f>
        <v/>
      </c>
      <c r="X144" s="64" t="str">
        <f aca="false">K144</f>
        <v/>
      </c>
      <c r="Y144" s="65" t="str">
        <f aca="false">M144</f>
        <v/>
      </c>
      <c r="Z144" s="66" t="str">
        <f aca="false">I144</f>
        <v/>
      </c>
      <c r="AA144" s="16" t="str">
        <f aca="false">IF(ISNUMBER(R144),CONCATENATE(R144+100,W144+100,Z144+100,X144+100,Y144+100)+0,"")</f>
        <v/>
      </c>
      <c r="AB144" s="16" t="str">
        <f aca="false">IF(ISNUMBER(SMALL(AA:AA,ROW()-2)),SMALL(AA:AA,ROW()-2),"")</f>
        <v/>
      </c>
      <c r="AC144" s="10" t="n">
        <f aca="false">IF(AB143&lt;&gt;AB144,AC143+1,AC143)</f>
        <v>90</v>
      </c>
      <c r="AF144" s="10" t="str">
        <f aca="false">IF(ISNUMBER(LARGE(F:F,ROW()-2)),LARGE(F:F,ROW()-2),"")</f>
        <v/>
      </c>
      <c r="AG144" s="10" t="n">
        <f aca="false">IF(AF143&lt;&gt;AF144,AG143+1,AG143)</f>
        <v>16</v>
      </c>
      <c r="AI144" s="10" t="str">
        <f aca="false">IF(ISNUMBER(SMALL(J:J,ROW()-2)),SMALL(J:J,ROW()-2),"")</f>
        <v/>
      </c>
      <c r="AJ144" s="10" t="n">
        <f aca="false">IF(AI143&lt;&gt;AI144,AJ143+1,AJ143)</f>
        <v>8</v>
      </c>
      <c r="AL144" s="10" t="str">
        <f aca="false">IF(ISNUMBER(SMALL(L:L,ROW()-2)),SMALL(L:L,ROW()-2),"")</f>
        <v/>
      </c>
      <c r="AM144" s="10" t="n">
        <f aca="false">IF(AL143&lt;&gt;AL144,AM143+1,AM143)</f>
        <v>23</v>
      </c>
      <c r="AO144" s="10" t="str">
        <f aca="false">IF(ISNUMBER(LARGE(N:N,ROW()-2)),LARGE(N:N,ROW()-2),"")</f>
        <v/>
      </c>
      <c r="AP144" s="10" t="n">
        <f aca="false">IF(AO143&lt;&gt;AO144,AP143+1,AP143)</f>
        <v>12</v>
      </c>
      <c r="AR144" s="10" t="str">
        <f aca="false">IF(ISNUMBER(SMALL(#REF!,ROW()-2)),SMALL(#REF!,ROW()-2),"")</f>
        <v/>
      </c>
      <c r="AS144" s="10" t="n">
        <f aca="false">IF(AR143&lt;&gt;AR144,AS143+1,AS143)</f>
        <v>1</v>
      </c>
      <c r="AU144" s="67" t="e">
        <f aca="false">IF(#REF!,#REF!+0,)</f>
        <v>#REF!</v>
      </c>
      <c r="AV144" s="13" t="str">
        <f aca="false">IF(ISNUMBER(LARGE(AU:AU,ROW()-2)),LARGE(AU:AU,ROW()-2),"")</f>
        <v/>
      </c>
      <c r="AX144" s="68" t="str">
        <f aca="false">IF(ISNUMBER(AU144),VLOOKUP(AU144,AV:AW,2,0),"")</f>
        <v/>
      </c>
      <c r="AY144" s="69"/>
      <c r="AZ144" s="68" t="str">
        <f aca="false">P144</f>
        <v/>
      </c>
      <c r="BA144" s="10" t="str">
        <f aca="false">IF(ISNUMBER(SMALL(P:P,ROW()-2)),SMALL(P:P,ROW()-2),"")</f>
        <v/>
      </c>
      <c r="BB144" s="10" t="n">
        <f aca="false">IF(BA143&lt;&gt;BA144,BB143+1,BB143)</f>
        <v>28</v>
      </c>
      <c r="BC144" s="68" t="str">
        <f aca="false">IF(ISNUMBER(AZ144),VLOOKUP(AZ144,BA:BB,2,0),"")</f>
        <v/>
      </c>
      <c r="BE144" s="10" t="str">
        <f aca="false">IF(ISNUMBER(SMALL(R:R,ROW()-2)),SMALL(R:R,ROW()-2),"")</f>
        <v/>
      </c>
      <c r="BF144" s="10" t="n">
        <f aca="false">IF(BE143&lt;&gt;BE144,BF143+1,BF143)</f>
        <v>32</v>
      </c>
      <c r="BI144" s="68" t="str">
        <f aca="false">P144</f>
        <v/>
      </c>
      <c r="BJ144" s="85" t="n">
        <f aca="false">SUM(G144,G145,G146)</f>
        <v>0</v>
      </c>
      <c r="BK144" s="71" t="n">
        <f aca="false">SUM(I144,I145,I146)</f>
        <v>0</v>
      </c>
      <c r="BL144" s="72" t="n">
        <f aca="false">SUM(M144,M145,M146)</f>
        <v>0</v>
      </c>
      <c r="BM144" s="72" t="str">
        <f aca="false">O144</f>
        <v/>
      </c>
      <c r="BN144" s="72" t="e">
        <f aca="false">#REF!</f>
        <v>#REF!</v>
      </c>
      <c r="BO144" s="72" t="n">
        <f aca="false">SUM(K144,K145,K146)</f>
        <v>0</v>
      </c>
      <c r="BP144" s="72" t="e">
        <f aca="false">#REF!</f>
        <v>#REF!</v>
      </c>
      <c r="BQ144" s="73" t="str">
        <f aca="false">IF(ISNUMBER(P144),CONCATENATE(BI144+100,BJ144+100,BK144+100,BO144+100,BL144+100,BM144+100)+0,"")</f>
        <v/>
      </c>
      <c r="BR144" s="73" t="str">
        <f aca="false">IF(ISNUMBER(SMALL(BQ:BQ,ROW()-2)),SMALL(BQ:BQ,ROW()-2),"")</f>
        <v/>
      </c>
      <c r="BS144" s="16" t="str">
        <f aca="false">IF(ISNUMBER(SMALL(BQ:BQ,ROW()-2)),SMALL(BQ:BQ,ROW()-2),"")</f>
        <v/>
      </c>
      <c r="BT144" s="10" t="n">
        <f aca="false">IF(BS143&lt;&gt;BS144,BT143+1,BT143)</f>
        <v>32</v>
      </c>
      <c r="BW144" s="10" t="str">
        <f aca="false">IF(ISNUMBER(LARGE(H:H,ROW()-2)),LARGE(H:H,ROW()-2),"")</f>
        <v/>
      </c>
      <c r="BX144" s="10" t="n">
        <f aca="false">IF(BW143&lt;&gt;BW144,BX143+1,BX143)</f>
        <v>10</v>
      </c>
      <c r="BZ144" s="12" t="n">
        <f aca="false">VLOOKUP(H144,BW:BX,2,0)</f>
        <v>10</v>
      </c>
      <c r="CD144" s="12"/>
      <c r="CE144" s="12"/>
      <c r="CF144" s="12" t="n">
        <f aca="false">VLOOKUP(F144,AF:AG,2,0)</f>
        <v>16</v>
      </c>
      <c r="CG144" s="86" t="str">
        <f aca="false">VLOOKUP(N144,AO:AP,2,0)</f>
        <v> </v>
      </c>
      <c r="CH144" s="44" t="str">
        <f aca="false">IF(ISNUMBER(J144),VLOOKUP(J144,AI:AJ,2,0),"")</f>
        <v/>
      </c>
      <c r="CI144" s="12"/>
      <c r="CJ144" s="12"/>
      <c r="CK144" s="12"/>
      <c r="CL144" s="30"/>
      <c r="CM144" s="30"/>
      <c r="CN144" s="30"/>
      <c r="CO144" s="30"/>
      <c r="CP144" s="30"/>
      <c r="CQ144" s="30"/>
      <c r="CR144" s="30"/>
      <c r="CS144" s="30"/>
      <c r="CT144" s="30"/>
      <c r="CU144" s="30"/>
      <c r="CV144" s="30"/>
      <c r="CW144" s="30"/>
    </row>
    <row r="145" customFormat="false" ht="12" hidden="false" customHeight="true" outlineLevel="0" collapsed="false">
      <c r="A145" s="75"/>
      <c r="B145" s="50" t="str">
        <f aca="false">IF(MOD(ROW(),3)=2,((ROW()+1)/3)-1,"")</f>
        <v/>
      </c>
      <c r="C145" s="51" t="str">
        <f aca="false">CONCATENATE(B146,"B")</f>
        <v>48B</v>
      </c>
      <c r="D145" s="52"/>
      <c r="E145" s="81"/>
      <c r="F145" s="54"/>
      <c r="G145" s="55" t="str">
        <f aca="false">IF(ISBLANK(F145),"",IF(F145=0,$CE$2,CF145))</f>
        <v/>
      </c>
      <c r="H145" s="54"/>
      <c r="I145" s="55" t="str">
        <f aca="false">IF(ISBLANK(H145),"",IF(H145=0,$BY$2,BZ145))</f>
        <v/>
      </c>
      <c r="J145" s="54"/>
      <c r="K145" s="55" t="str">
        <f aca="false">IF(ISBLANK(J145),"",IF(J145=0,$CJ$2,CH145))</f>
        <v/>
      </c>
      <c r="L145" s="54"/>
      <c r="M145" s="55" t="str">
        <f aca="false">IF(ISNUMBER(L145),VLOOKUP(L145,AL:AM,2,0),"")</f>
        <v/>
      </c>
      <c r="N145" s="82"/>
      <c r="O145" s="83"/>
      <c r="P145" s="87"/>
      <c r="Q145" s="60"/>
      <c r="R145" s="55" t="str">
        <f aca="false">IF(ISNUMBER(G145),IF(ISNUMBER(K145),IF(ISNUMBER(M145),SUM(G145,I145,K145,M145),""),""),"")</f>
        <v/>
      </c>
      <c r="S145" s="61" t="str">
        <f aca="false">IF(ISNUMBER(R145),VLOOKUP(AA145,AB:AC,2,0),"")</f>
        <v/>
      </c>
      <c r="T145" s="24"/>
      <c r="U145" s="12"/>
      <c r="V145" s="12"/>
      <c r="W145" s="25" t="str">
        <f aca="false">G145</f>
        <v/>
      </c>
      <c r="X145" s="64" t="str">
        <f aca="false">K145</f>
        <v/>
      </c>
      <c r="Y145" s="65" t="str">
        <f aca="false">M145</f>
        <v/>
      </c>
      <c r="Z145" s="66" t="str">
        <f aca="false">I145</f>
        <v/>
      </c>
      <c r="AA145" s="16" t="str">
        <f aca="false">IF(ISNUMBER(R145),CONCATENATE(R145+100,W145+100,Z145+100,X145+100,Y145+100)+0,"")</f>
        <v/>
      </c>
      <c r="AB145" s="16" t="str">
        <f aca="false">IF(ISNUMBER(SMALL(AA:AA,ROW()-2)),SMALL(AA:AA,ROW()-2),"")</f>
        <v/>
      </c>
      <c r="AC145" s="10" t="n">
        <f aca="false">IF(AB144&lt;&gt;AB145,AC144+1,AC144)</f>
        <v>90</v>
      </c>
      <c r="AF145" s="10" t="str">
        <f aca="false">IF(ISNUMBER(LARGE(F:F,ROW()-2)),LARGE(F:F,ROW()-2),"")</f>
        <v/>
      </c>
      <c r="AG145" s="10" t="n">
        <f aca="false">IF(AF144&lt;&gt;AF145,AG144+1,AG144)</f>
        <v>16</v>
      </c>
      <c r="AI145" s="10" t="str">
        <f aca="false">IF(ISNUMBER(SMALL(J:J,ROW()-2)),SMALL(J:J,ROW()-2),"")</f>
        <v/>
      </c>
      <c r="AJ145" s="10" t="n">
        <f aca="false">IF(AI144&lt;&gt;AI145,AJ144+1,AJ144)</f>
        <v>8</v>
      </c>
      <c r="AL145" s="10" t="str">
        <f aca="false">IF(ISNUMBER(SMALL(L:L,ROW()-2)),SMALL(L:L,ROW()-2),"")</f>
        <v/>
      </c>
      <c r="AM145" s="10" t="n">
        <f aca="false">IF(AL144&lt;&gt;AL145,AM144+1,AM144)</f>
        <v>23</v>
      </c>
      <c r="AO145" s="10" t="str">
        <f aca="false">IF(ISNUMBER(LARGE(N:N,ROW()-2)),LARGE(N:N,ROW()-2),"")</f>
        <v/>
      </c>
      <c r="AP145" s="10" t="n">
        <f aca="false">IF(AO144&lt;&gt;AO145,AP144+1,AP144)</f>
        <v>12</v>
      </c>
      <c r="AR145" s="10" t="str">
        <f aca="false">IF(ISNUMBER(SMALL(#REF!,ROW()-2)),SMALL(#REF!,ROW()-2),"")</f>
        <v/>
      </c>
      <c r="AS145" s="10" t="n">
        <f aca="false">IF(AR144&lt;&gt;AR145,AS144+1,AS144)</f>
        <v>1</v>
      </c>
      <c r="AU145" s="67"/>
      <c r="AV145" s="13" t="str">
        <f aca="false">IF(ISNUMBER(LARGE(AU:AU,ROW()-2)),LARGE(AU:AU,ROW()-2),"")</f>
        <v/>
      </c>
      <c r="AX145" s="68"/>
      <c r="AY145" s="69"/>
      <c r="AZ145" s="68"/>
      <c r="BA145" s="10" t="str">
        <f aca="false">IF(ISNUMBER(SMALL(P:P,ROW()-2)),SMALL(P:P,ROW()-2),"")</f>
        <v/>
      </c>
      <c r="BB145" s="10" t="n">
        <f aca="false">IF(BA144&lt;&gt;BA145,BB144+1,BB144)</f>
        <v>28</v>
      </c>
      <c r="BC145" s="68"/>
      <c r="BE145" s="10" t="str">
        <f aca="false">IF(ISNUMBER(SMALL(R:R,ROW()-2)),SMALL(R:R,ROW()-2),"")</f>
        <v/>
      </c>
      <c r="BF145" s="10" t="n">
        <f aca="false">IF(BE144&lt;&gt;BE145,BF144+1,BF144)</f>
        <v>32</v>
      </c>
      <c r="BI145" s="68"/>
      <c r="BJ145" s="85"/>
      <c r="BK145" s="71"/>
      <c r="BL145" s="72"/>
      <c r="BM145" s="72"/>
      <c r="BN145" s="72"/>
      <c r="BO145" s="72"/>
      <c r="BP145" s="72"/>
      <c r="BQ145" s="73"/>
      <c r="BR145" s="73"/>
      <c r="BS145" s="16" t="str">
        <f aca="false">IF(ISNUMBER(SMALL(BQ:BQ,ROW()-2)),SMALL(BQ:BQ,ROW()-2),"")</f>
        <v/>
      </c>
      <c r="BT145" s="10" t="n">
        <f aca="false">IF(BS144&lt;&gt;BS145,BT144+1,BT144)</f>
        <v>32</v>
      </c>
      <c r="BW145" s="10" t="str">
        <f aca="false">IF(ISNUMBER(LARGE(H:H,ROW()-2)),LARGE(H:H,ROW()-2),"")</f>
        <v/>
      </c>
      <c r="BX145" s="10" t="n">
        <f aca="false">IF(BW144&lt;&gt;BW145,BX144+1,BX144)</f>
        <v>10</v>
      </c>
      <c r="BZ145" s="12" t="n">
        <f aca="false">VLOOKUP(H145,BW:BX,2,0)</f>
        <v>10</v>
      </c>
      <c r="CD145" s="12"/>
      <c r="CE145" s="12"/>
      <c r="CF145" s="12" t="n">
        <f aca="false">VLOOKUP(F145,AF:AG,2,0)</f>
        <v>16</v>
      </c>
      <c r="CG145" s="86"/>
      <c r="CH145" s="44" t="str">
        <f aca="false">IF(ISNUMBER(J145),VLOOKUP(J145,AI:AJ,2,0),"")</f>
        <v/>
      </c>
      <c r="CI145" s="12"/>
      <c r="CJ145" s="12"/>
      <c r="CK145" s="12"/>
      <c r="CL145" s="30"/>
      <c r="CM145" s="30"/>
      <c r="CN145" s="30"/>
      <c r="CO145" s="30"/>
      <c r="CP145" s="30"/>
      <c r="CQ145" s="30"/>
      <c r="CR145" s="30"/>
      <c r="CS145" s="30"/>
      <c r="CT145" s="30"/>
      <c r="CU145" s="30"/>
      <c r="CV145" s="30"/>
      <c r="CW145" s="30"/>
    </row>
    <row r="146" customFormat="false" ht="12" hidden="false" customHeight="true" outlineLevel="0" collapsed="false">
      <c r="A146" s="75"/>
      <c r="B146" s="50" t="n">
        <f aca="false">IF(MOD(ROW(),3)=2,((ROW()+1)/3)-1,"")</f>
        <v>48</v>
      </c>
      <c r="C146" s="51" t="str">
        <f aca="false">CONCATENATE(B146,"C")</f>
        <v>48C</v>
      </c>
      <c r="D146" s="52"/>
      <c r="E146" s="81"/>
      <c r="F146" s="54"/>
      <c r="G146" s="55" t="str">
        <f aca="false">IF(ISBLANK(F146),"",IF(F146=0,$CE$2,CF146))</f>
        <v/>
      </c>
      <c r="H146" s="54"/>
      <c r="I146" s="55" t="str">
        <f aca="false">IF(ISBLANK(H146),"",IF(H146=0,$BY$2,BZ146))</f>
        <v/>
      </c>
      <c r="J146" s="54"/>
      <c r="K146" s="55" t="str">
        <f aca="false">IF(ISBLANK(J146),"",IF(J146=0,$CJ$2,CH146))</f>
        <v/>
      </c>
      <c r="L146" s="54"/>
      <c r="M146" s="55" t="str">
        <f aca="false">IF(ISNUMBER(L146),VLOOKUP(L146,AL:AM,2,0),"")</f>
        <v/>
      </c>
      <c r="N146" s="82"/>
      <c r="O146" s="83"/>
      <c r="P146" s="87"/>
      <c r="Q146" s="60"/>
      <c r="R146" s="55" t="str">
        <f aca="false">IF(ISNUMBER(G146),IF(ISNUMBER(K146),IF(ISNUMBER(M146),SUM(G146,I146,K146,M146),""),""),"")</f>
        <v/>
      </c>
      <c r="S146" s="61" t="str">
        <f aca="false">IF(ISNUMBER(R146),VLOOKUP(AA146,AB:AC,2,0),"")</f>
        <v/>
      </c>
      <c r="T146" s="24"/>
      <c r="U146" s="12"/>
      <c r="V146" s="12"/>
      <c r="W146" s="25" t="str">
        <f aca="false">G146</f>
        <v/>
      </c>
      <c r="X146" s="64" t="str">
        <f aca="false">K146</f>
        <v/>
      </c>
      <c r="Y146" s="65" t="str">
        <f aca="false">M146</f>
        <v/>
      </c>
      <c r="Z146" s="66" t="str">
        <f aca="false">I146</f>
        <v/>
      </c>
      <c r="AA146" s="16" t="str">
        <f aca="false">IF(ISNUMBER(R146),CONCATENATE(R146+100,W146+100,Z146+100,X146+100,Y146+100)+0,"")</f>
        <v/>
      </c>
      <c r="AB146" s="16" t="str">
        <f aca="false">IF(ISNUMBER(SMALL(AA:AA,ROW()-2)),SMALL(AA:AA,ROW()-2),"")</f>
        <v/>
      </c>
      <c r="AC146" s="10" t="n">
        <f aca="false">IF(AB145&lt;&gt;AB146,AC145+1,AC145)</f>
        <v>90</v>
      </c>
      <c r="AF146" s="10" t="str">
        <f aca="false">IF(ISNUMBER(LARGE(F:F,ROW()-2)),LARGE(F:F,ROW()-2),"")</f>
        <v/>
      </c>
      <c r="AG146" s="10" t="n">
        <f aca="false">IF(AF145&lt;&gt;AF146,AG145+1,AG145)</f>
        <v>16</v>
      </c>
      <c r="AI146" s="10" t="str">
        <f aca="false">IF(ISNUMBER(SMALL(J:J,ROW()-2)),SMALL(J:J,ROW()-2),"")</f>
        <v/>
      </c>
      <c r="AJ146" s="10" t="n">
        <f aca="false">IF(AI145&lt;&gt;AI146,AJ145+1,AJ145)</f>
        <v>8</v>
      </c>
      <c r="AL146" s="10" t="str">
        <f aca="false">IF(ISNUMBER(SMALL(L:L,ROW()-2)),SMALL(L:L,ROW()-2),"")</f>
        <v/>
      </c>
      <c r="AM146" s="10" t="n">
        <f aca="false">IF(AL145&lt;&gt;AL146,AM145+1,AM145)</f>
        <v>23</v>
      </c>
      <c r="AO146" s="10" t="str">
        <f aca="false">IF(ISNUMBER(LARGE(N:N,ROW()-2)),LARGE(N:N,ROW()-2),"")</f>
        <v/>
      </c>
      <c r="AP146" s="10" t="n">
        <f aca="false">IF(AO145&lt;&gt;AO146,AP145+1,AP145)</f>
        <v>12</v>
      </c>
      <c r="AR146" s="10" t="str">
        <f aca="false">IF(ISNUMBER(SMALL(#REF!,ROW()-2)),SMALL(#REF!,ROW()-2),"")</f>
        <v/>
      </c>
      <c r="AS146" s="10" t="n">
        <f aca="false">IF(AR145&lt;&gt;AR146,AS145+1,AS145)</f>
        <v>1</v>
      </c>
      <c r="AU146" s="67"/>
      <c r="AV146" s="13" t="str">
        <f aca="false">IF(ISNUMBER(LARGE(AU:AU,ROW()-2)),LARGE(AU:AU,ROW()-2),"")</f>
        <v/>
      </c>
      <c r="AX146" s="68"/>
      <c r="AY146" s="69"/>
      <c r="AZ146" s="68"/>
      <c r="BA146" s="10" t="str">
        <f aca="false">IF(ISNUMBER(SMALL(P:P,ROW()-2)),SMALL(P:P,ROW()-2),"")</f>
        <v/>
      </c>
      <c r="BB146" s="10" t="n">
        <f aca="false">IF(BA145&lt;&gt;BA146,BB145+1,BB145)</f>
        <v>28</v>
      </c>
      <c r="BC146" s="68"/>
      <c r="BE146" s="10" t="str">
        <f aca="false">IF(ISNUMBER(SMALL(R:R,ROW()-2)),SMALL(R:R,ROW()-2),"")</f>
        <v/>
      </c>
      <c r="BF146" s="10" t="n">
        <f aca="false">IF(BE145&lt;&gt;BE146,BF145+1,BF145)</f>
        <v>32</v>
      </c>
      <c r="BI146" s="68"/>
      <c r="BJ146" s="85"/>
      <c r="BK146" s="71"/>
      <c r="BL146" s="72"/>
      <c r="BM146" s="72"/>
      <c r="BN146" s="72"/>
      <c r="BO146" s="72"/>
      <c r="BP146" s="72"/>
      <c r="BQ146" s="73"/>
      <c r="BR146" s="73"/>
      <c r="BS146" s="16" t="str">
        <f aca="false">IF(ISNUMBER(SMALL(BQ:BQ,ROW()-2)),SMALL(BQ:BQ,ROW()-2),"")</f>
        <v/>
      </c>
      <c r="BT146" s="10" t="n">
        <f aca="false">IF(BS145&lt;&gt;BS146,BT145+1,BT145)</f>
        <v>32</v>
      </c>
      <c r="BW146" s="10" t="str">
        <f aca="false">IF(ISNUMBER(LARGE(H:H,ROW()-2)),LARGE(H:H,ROW()-2),"")</f>
        <v/>
      </c>
      <c r="BX146" s="10" t="n">
        <f aca="false">IF(BW145&lt;&gt;BW146,BX145+1,BX145)</f>
        <v>10</v>
      </c>
      <c r="BZ146" s="12" t="n">
        <f aca="false">VLOOKUP(H146,BW:BX,2,0)</f>
        <v>10</v>
      </c>
      <c r="CD146" s="12"/>
      <c r="CE146" s="12"/>
      <c r="CF146" s="12" t="n">
        <f aca="false">VLOOKUP(F146,AF:AG,2,0)</f>
        <v>16</v>
      </c>
      <c r="CG146" s="86"/>
      <c r="CH146" s="44" t="str">
        <f aca="false">IF(ISNUMBER(J146),VLOOKUP(J146,AI:AJ,2,0),"")</f>
        <v/>
      </c>
      <c r="CI146" s="12"/>
      <c r="CJ146" s="12"/>
      <c r="CK146" s="12"/>
      <c r="CL146" s="30"/>
      <c r="CM146" s="30"/>
      <c r="CN146" s="30"/>
      <c r="CO146" s="30"/>
      <c r="CP146" s="30"/>
      <c r="CQ146" s="30"/>
      <c r="CR146" s="30"/>
      <c r="CS146" s="30"/>
      <c r="CT146" s="30"/>
      <c r="CU146" s="30"/>
      <c r="CV146" s="30"/>
      <c r="CW146" s="30"/>
    </row>
    <row r="147" customFormat="false" ht="12" hidden="false" customHeight="true" outlineLevel="0" collapsed="false">
      <c r="A147" s="75"/>
      <c r="B147" s="50" t="str">
        <f aca="false">IF(MOD(ROW(),3)=2,((ROW()+1)/3)-1,"")</f>
        <v/>
      </c>
      <c r="C147" s="51" t="str">
        <f aca="false">CONCATENATE(B149,"A")</f>
        <v>49A</v>
      </c>
      <c r="D147" s="52"/>
      <c r="E147" s="81"/>
      <c r="F147" s="54"/>
      <c r="G147" s="55" t="str">
        <f aca="false">IF(ISBLANK(F147),"",IF(F147=0,$CE$2,CF147))</f>
        <v/>
      </c>
      <c r="H147" s="54"/>
      <c r="I147" s="55" t="str">
        <f aca="false">IF(ISBLANK(H147),"",IF(H147=0,$BY$2,BZ147))</f>
        <v/>
      </c>
      <c r="J147" s="54"/>
      <c r="K147" s="55" t="str">
        <f aca="false">IF(ISBLANK(J147),"",IF(J147=0,$CJ$2,CH147))</f>
        <v/>
      </c>
      <c r="L147" s="54"/>
      <c r="M147" s="56" t="str">
        <f aca="false">IF(ISNUMBER(L147),VLOOKUP(L147,AL:AM,2,0),"")</f>
        <v/>
      </c>
      <c r="N147" s="82"/>
      <c r="O147" s="87" t="str">
        <f aca="false">IF(ISBLANK(N147),"",IF(N147=0,$CF$2,CG147))</f>
        <v/>
      </c>
      <c r="P147" s="87" t="str">
        <f aca="false">IF(ISNUMBER(O147),IF(ISNUMBER(O147),IF(ISNUMBER(O147),O147+G147+G148+G149+I147+I148+I149+K147+K148+K149+M147+M148+M149,""),""),"")</f>
        <v/>
      </c>
      <c r="Q147" s="60" t="str">
        <f aca="false">IF(ISNUMBER(P147),VLOOKUP(BQ147,BS:BT,2,0),"")</f>
        <v/>
      </c>
      <c r="R147" s="55" t="str">
        <f aca="false">IF(ISNUMBER(G147),IF(ISNUMBER(K147),IF(ISNUMBER(M147),SUM(G147,I147,K147,M147),""),""),"")</f>
        <v/>
      </c>
      <c r="S147" s="61" t="str">
        <f aca="false">IF(ISNUMBER(R147),VLOOKUP(AA147,AB:AC,2,0),"")</f>
        <v/>
      </c>
      <c r="T147" s="24"/>
      <c r="U147" s="12"/>
      <c r="V147" s="12"/>
      <c r="W147" s="25" t="str">
        <f aca="false">G147</f>
        <v/>
      </c>
      <c r="X147" s="64" t="str">
        <f aca="false">K147</f>
        <v/>
      </c>
      <c r="Y147" s="65" t="str">
        <f aca="false">M147</f>
        <v/>
      </c>
      <c r="Z147" s="66" t="str">
        <f aca="false">I147</f>
        <v/>
      </c>
      <c r="AA147" s="16" t="str">
        <f aca="false">IF(ISNUMBER(R147),CONCATENATE(R147+100,W147+100,Z147+100,X147+100,Y147+100)+0,"")</f>
        <v/>
      </c>
      <c r="AB147" s="16" t="str">
        <f aca="false">IF(ISNUMBER(SMALL(AA:AA,ROW()-2)),SMALL(AA:AA,ROW()-2),"")</f>
        <v/>
      </c>
      <c r="AC147" s="10" t="n">
        <f aca="false">IF(AB146&lt;&gt;AB147,AC146+1,AC146)</f>
        <v>90</v>
      </c>
      <c r="AF147" s="10" t="str">
        <f aca="false">IF(ISNUMBER(LARGE(F:F,ROW()-2)),LARGE(F:F,ROW()-2),"")</f>
        <v/>
      </c>
      <c r="AG147" s="10" t="n">
        <f aca="false">IF(AF146&lt;&gt;AF147,AG146+1,AG146)</f>
        <v>16</v>
      </c>
      <c r="AI147" s="10" t="str">
        <f aca="false">IF(ISNUMBER(SMALL(J:J,ROW()-2)),SMALL(J:J,ROW()-2),"")</f>
        <v/>
      </c>
      <c r="AJ147" s="10" t="n">
        <f aca="false">IF(AI146&lt;&gt;AI147,AJ146+1,AJ146)</f>
        <v>8</v>
      </c>
      <c r="AL147" s="10" t="str">
        <f aca="false">IF(ISNUMBER(SMALL(L:L,ROW()-2)),SMALL(L:L,ROW()-2),"")</f>
        <v/>
      </c>
      <c r="AM147" s="10" t="n">
        <f aca="false">IF(AL146&lt;&gt;AL147,AM146+1,AM146)</f>
        <v>23</v>
      </c>
      <c r="AO147" s="10" t="str">
        <f aca="false">IF(ISNUMBER(LARGE(N:N,ROW()-2)),LARGE(N:N,ROW()-2),"")</f>
        <v/>
      </c>
      <c r="AP147" s="10" t="n">
        <f aca="false">IF(AO146&lt;&gt;AO147,AP146+1,AP146)</f>
        <v>12</v>
      </c>
      <c r="AR147" s="10" t="str">
        <f aca="false">IF(ISNUMBER(SMALL(#REF!,ROW()-2)),SMALL(#REF!,ROW()-2),"")</f>
        <v/>
      </c>
      <c r="AS147" s="10" t="n">
        <f aca="false">IF(AR146&lt;&gt;AR147,AS146+1,AS146)</f>
        <v>1</v>
      </c>
      <c r="AU147" s="67" t="e">
        <f aca="false">IF(#REF!,#REF!+0,)</f>
        <v>#REF!</v>
      </c>
      <c r="AV147" s="13" t="str">
        <f aca="false">IF(ISNUMBER(LARGE(AU:AU,ROW()-2)),LARGE(AU:AU,ROW()-2),"")</f>
        <v/>
      </c>
      <c r="AX147" s="68" t="str">
        <f aca="false">IF(ISNUMBER(AU147),VLOOKUP(AU147,AV:AW,2,0),"")</f>
        <v/>
      </c>
      <c r="AY147" s="69"/>
      <c r="AZ147" s="68" t="str">
        <f aca="false">P147</f>
        <v/>
      </c>
      <c r="BA147" s="10" t="str">
        <f aca="false">IF(ISNUMBER(SMALL(P:P,ROW()-2)),SMALL(P:P,ROW()-2),"")</f>
        <v/>
      </c>
      <c r="BB147" s="10" t="n">
        <f aca="false">IF(BA146&lt;&gt;BA147,BB146+1,BB146)</f>
        <v>28</v>
      </c>
      <c r="BC147" s="68" t="str">
        <f aca="false">IF(ISNUMBER(AZ147),VLOOKUP(AZ147,BA:BB,2,0),"")</f>
        <v/>
      </c>
      <c r="BE147" s="10" t="str">
        <f aca="false">IF(ISNUMBER(SMALL(R:R,ROW()-2)),SMALL(R:R,ROW()-2),"")</f>
        <v/>
      </c>
      <c r="BF147" s="10" t="n">
        <f aca="false">IF(BE146&lt;&gt;BE147,BF146+1,BF146)</f>
        <v>32</v>
      </c>
      <c r="BI147" s="68" t="str">
        <f aca="false">P147</f>
        <v/>
      </c>
      <c r="BJ147" s="85" t="n">
        <f aca="false">SUM(G147,G148,G149)</f>
        <v>0</v>
      </c>
      <c r="BK147" s="71" t="n">
        <f aca="false">SUM(I147,I148,I149)</f>
        <v>0</v>
      </c>
      <c r="BL147" s="72" t="n">
        <f aca="false">SUM(M147,M148,M149)</f>
        <v>0</v>
      </c>
      <c r="BM147" s="72" t="str">
        <f aca="false">O147</f>
        <v/>
      </c>
      <c r="BN147" s="72" t="e">
        <f aca="false">#REF!</f>
        <v>#REF!</v>
      </c>
      <c r="BO147" s="72" t="n">
        <f aca="false">SUM(K147,K148,K149)</f>
        <v>0</v>
      </c>
      <c r="BP147" s="72" t="e">
        <f aca="false">#REF!</f>
        <v>#REF!</v>
      </c>
      <c r="BQ147" s="73" t="str">
        <f aca="false">IF(ISNUMBER(P147),CONCATENATE(BI147+100,BJ147+100,BK147+100,BO147+100,BL147+100,BM147+100)+0,"")</f>
        <v/>
      </c>
      <c r="BR147" s="73" t="str">
        <f aca="false">IF(ISNUMBER(SMALL(BQ:BQ,ROW()-2)),SMALL(BQ:BQ,ROW()-2),"")</f>
        <v/>
      </c>
      <c r="BS147" s="16" t="str">
        <f aca="false">IF(ISNUMBER(SMALL(BQ:BQ,ROW()-2)),SMALL(BQ:BQ,ROW()-2),"")</f>
        <v/>
      </c>
      <c r="BT147" s="10" t="n">
        <f aca="false">IF(BS146&lt;&gt;BS147,BT146+1,BT146)</f>
        <v>32</v>
      </c>
      <c r="BW147" s="10" t="str">
        <f aca="false">IF(ISNUMBER(LARGE(H:H,ROW()-2)),LARGE(H:H,ROW()-2),"")</f>
        <v/>
      </c>
      <c r="BX147" s="10" t="n">
        <f aca="false">IF(BW146&lt;&gt;BW147,BX146+1,BX146)</f>
        <v>10</v>
      </c>
      <c r="BZ147" s="12" t="n">
        <f aca="false">VLOOKUP(H147,BW:BX,2,0)</f>
        <v>10</v>
      </c>
      <c r="CD147" s="12"/>
      <c r="CE147" s="12"/>
      <c r="CF147" s="12" t="n">
        <f aca="false">VLOOKUP(F147,AF:AG,2,0)</f>
        <v>16</v>
      </c>
      <c r="CG147" s="74" t="str">
        <f aca="false">VLOOKUP(N147,AO:AP,2,0)</f>
        <v> </v>
      </c>
      <c r="CH147" s="44" t="str">
        <f aca="false">IF(ISNUMBER(J147),VLOOKUP(J147,AI:AJ,2,0),"")</f>
        <v/>
      </c>
      <c r="CI147" s="12"/>
      <c r="CJ147" s="12"/>
      <c r="CK147" s="12"/>
      <c r="CL147" s="30"/>
      <c r="CM147" s="30"/>
      <c r="CN147" s="30"/>
      <c r="CO147" s="30"/>
      <c r="CP147" s="30"/>
      <c r="CQ147" s="30"/>
      <c r="CR147" s="30"/>
      <c r="CS147" s="30"/>
      <c r="CT147" s="30"/>
      <c r="CU147" s="30"/>
      <c r="CV147" s="30"/>
      <c r="CW147" s="30"/>
    </row>
    <row r="148" customFormat="false" ht="12" hidden="false" customHeight="true" outlineLevel="0" collapsed="false">
      <c r="A148" s="75"/>
      <c r="B148" s="50" t="str">
        <f aca="false">IF(MOD(ROW(),3)=2,((ROW()+1)/3)-1,"")</f>
        <v/>
      </c>
      <c r="C148" s="51" t="str">
        <f aca="false">CONCATENATE(B149,"B")</f>
        <v>49B</v>
      </c>
      <c r="D148" s="52"/>
      <c r="E148" s="81"/>
      <c r="F148" s="54"/>
      <c r="G148" s="55" t="str">
        <f aca="false">IF(ISBLANK(F148),"",IF(F148=0,$CE$2,CF148))</f>
        <v/>
      </c>
      <c r="H148" s="54"/>
      <c r="I148" s="55" t="str">
        <f aca="false">IF(ISBLANK(H148),"",IF(H148=0,$BY$2,BZ148))</f>
        <v/>
      </c>
      <c r="J148" s="54"/>
      <c r="K148" s="55" t="str">
        <f aca="false">IF(ISBLANK(J148),"",IF(J148=0,$CJ$2,CH148))</f>
        <v/>
      </c>
      <c r="L148" s="54"/>
      <c r="M148" s="55" t="str">
        <f aca="false">IF(ISNUMBER(L148),VLOOKUP(L148,AL:AM,2,0),"")</f>
        <v/>
      </c>
      <c r="N148" s="82"/>
      <c r="O148" s="87"/>
      <c r="P148" s="87"/>
      <c r="Q148" s="60"/>
      <c r="R148" s="55" t="str">
        <f aca="false">IF(ISNUMBER(G148),IF(ISNUMBER(K148),IF(ISNUMBER(M148),SUM(G148,I148,K148,M148),""),""),"")</f>
        <v/>
      </c>
      <c r="S148" s="61" t="str">
        <f aca="false">IF(ISNUMBER(R148),VLOOKUP(AA148,AB:AC,2,0),"")</f>
        <v/>
      </c>
      <c r="T148" s="24"/>
      <c r="U148" s="12"/>
      <c r="V148" s="12"/>
      <c r="W148" s="25" t="str">
        <f aca="false">G148</f>
        <v/>
      </c>
      <c r="X148" s="64" t="str">
        <f aca="false">K148</f>
        <v/>
      </c>
      <c r="Y148" s="65" t="str">
        <f aca="false">M148</f>
        <v/>
      </c>
      <c r="Z148" s="66" t="str">
        <f aca="false">I148</f>
        <v/>
      </c>
      <c r="AA148" s="16" t="str">
        <f aca="false">IF(ISNUMBER(R148),CONCATENATE(R148+100,W148+100,Z148+100,X148+100,Y148+100)+0,"")</f>
        <v/>
      </c>
      <c r="AB148" s="16" t="str">
        <f aca="false">IF(ISNUMBER(SMALL(AA:AA,ROW()-2)),SMALL(AA:AA,ROW()-2),"")</f>
        <v/>
      </c>
      <c r="AC148" s="10" t="n">
        <f aca="false">IF(AB147&lt;&gt;AB148,AC147+1,AC147)</f>
        <v>90</v>
      </c>
      <c r="AF148" s="10" t="str">
        <f aca="false">IF(ISNUMBER(LARGE(F:F,ROW()-2)),LARGE(F:F,ROW()-2),"")</f>
        <v/>
      </c>
      <c r="AG148" s="10" t="n">
        <f aca="false">IF(AF147&lt;&gt;AF148,AG147+1,AG147)</f>
        <v>16</v>
      </c>
      <c r="AI148" s="10" t="str">
        <f aca="false">IF(ISNUMBER(SMALL(J:J,ROW()-2)),SMALL(J:J,ROW()-2),"")</f>
        <v/>
      </c>
      <c r="AJ148" s="10" t="n">
        <f aca="false">IF(AI147&lt;&gt;AI148,AJ147+1,AJ147)</f>
        <v>8</v>
      </c>
      <c r="AL148" s="10" t="str">
        <f aca="false">IF(ISNUMBER(SMALL(L:L,ROW()-2)),SMALL(L:L,ROW()-2),"")</f>
        <v/>
      </c>
      <c r="AM148" s="10" t="n">
        <f aca="false">IF(AL147&lt;&gt;AL148,AM147+1,AM147)</f>
        <v>23</v>
      </c>
      <c r="AO148" s="10" t="str">
        <f aca="false">IF(ISNUMBER(LARGE(N:N,ROW()-2)),LARGE(N:N,ROW()-2),"")</f>
        <v/>
      </c>
      <c r="AP148" s="10" t="n">
        <f aca="false">IF(AO147&lt;&gt;AO148,AP147+1,AP147)</f>
        <v>12</v>
      </c>
      <c r="AR148" s="10" t="str">
        <f aca="false">IF(ISNUMBER(SMALL(#REF!,ROW()-2)),SMALL(#REF!,ROW()-2),"")</f>
        <v/>
      </c>
      <c r="AS148" s="10" t="n">
        <f aca="false">IF(AR147&lt;&gt;AR148,AS147+1,AS147)</f>
        <v>1</v>
      </c>
      <c r="AU148" s="67"/>
      <c r="AV148" s="13" t="str">
        <f aca="false">IF(ISNUMBER(LARGE(AU:AU,ROW()-2)),LARGE(AU:AU,ROW()-2),"")</f>
        <v/>
      </c>
      <c r="AX148" s="68"/>
      <c r="AY148" s="69"/>
      <c r="AZ148" s="68"/>
      <c r="BA148" s="10" t="str">
        <f aca="false">IF(ISNUMBER(SMALL(P:P,ROW()-2)),SMALL(P:P,ROW()-2),"")</f>
        <v/>
      </c>
      <c r="BB148" s="10" t="n">
        <f aca="false">IF(BA147&lt;&gt;BA148,BB147+1,BB147)</f>
        <v>28</v>
      </c>
      <c r="BC148" s="68"/>
      <c r="BE148" s="10" t="str">
        <f aca="false">IF(ISNUMBER(SMALL(R:R,ROW()-2)),SMALL(R:R,ROW()-2),"")</f>
        <v/>
      </c>
      <c r="BF148" s="10" t="n">
        <f aca="false">IF(BE147&lt;&gt;BE148,BF147+1,BF147)</f>
        <v>32</v>
      </c>
      <c r="BI148" s="68"/>
      <c r="BJ148" s="85"/>
      <c r="BK148" s="71"/>
      <c r="BL148" s="72"/>
      <c r="BM148" s="72"/>
      <c r="BN148" s="72"/>
      <c r="BO148" s="72"/>
      <c r="BP148" s="72"/>
      <c r="BQ148" s="73"/>
      <c r="BR148" s="73"/>
      <c r="BS148" s="16" t="str">
        <f aca="false">IF(ISNUMBER(SMALL(BQ:BQ,ROW()-2)),SMALL(BQ:BQ,ROW()-2),"")</f>
        <v/>
      </c>
      <c r="BT148" s="10" t="n">
        <f aca="false">IF(BS147&lt;&gt;BS148,BT147+1,BT147)</f>
        <v>32</v>
      </c>
      <c r="BW148" s="10" t="str">
        <f aca="false">IF(ISNUMBER(LARGE(H:H,ROW()-2)),LARGE(H:H,ROW()-2),"")</f>
        <v/>
      </c>
      <c r="BX148" s="10" t="n">
        <f aca="false">IF(BW147&lt;&gt;BW148,BX147+1,BX147)</f>
        <v>10</v>
      </c>
      <c r="BZ148" s="12" t="n">
        <f aca="false">VLOOKUP(H148,BW:BX,2,0)</f>
        <v>10</v>
      </c>
      <c r="CD148" s="12"/>
      <c r="CE148" s="12"/>
      <c r="CF148" s="12" t="n">
        <f aca="false">VLOOKUP(F148,AF:AG,2,0)</f>
        <v>16</v>
      </c>
      <c r="CG148" s="74"/>
      <c r="CH148" s="44" t="str">
        <f aca="false">IF(ISNUMBER(J148),VLOOKUP(J148,AI:AJ,2,0),"")</f>
        <v/>
      </c>
      <c r="CI148" s="12"/>
      <c r="CJ148" s="12"/>
      <c r="CK148" s="12"/>
      <c r="CL148" s="30"/>
      <c r="CM148" s="30"/>
      <c r="CN148" s="30"/>
      <c r="CO148" s="30"/>
      <c r="CP148" s="30"/>
      <c r="CQ148" s="30"/>
      <c r="CR148" s="30"/>
      <c r="CS148" s="30"/>
      <c r="CT148" s="30"/>
      <c r="CU148" s="30"/>
      <c r="CV148" s="30"/>
      <c r="CW148" s="30"/>
    </row>
    <row r="149" customFormat="false" ht="12" hidden="false" customHeight="true" outlineLevel="0" collapsed="false">
      <c r="A149" s="75"/>
      <c r="B149" s="50" t="n">
        <f aca="false">IF(MOD(ROW(),3)=2,((ROW()+1)/3)-1,"")</f>
        <v>49</v>
      </c>
      <c r="C149" s="51" t="str">
        <f aca="false">CONCATENATE(B149,"C")</f>
        <v>49C</v>
      </c>
      <c r="D149" s="52"/>
      <c r="E149" s="81"/>
      <c r="F149" s="54"/>
      <c r="G149" s="55" t="str">
        <f aca="false">IF(ISBLANK(F149),"",IF(F149=0,$CE$2,CF149))</f>
        <v/>
      </c>
      <c r="H149" s="54"/>
      <c r="I149" s="55" t="str">
        <f aca="false">IF(ISBLANK(H149),"",IF(H149=0,$BY$2,BZ149))</f>
        <v/>
      </c>
      <c r="J149" s="54"/>
      <c r="K149" s="55" t="str">
        <f aca="false">IF(ISBLANK(J149),"",IF(J149=0,$CJ$2,CH149))</f>
        <v/>
      </c>
      <c r="L149" s="54"/>
      <c r="M149" s="55" t="str">
        <f aca="false">IF(ISNUMBER(L149),VLOOKUP(L149,AL:AM,2,0),"")</f>
        <v/>
      </c>
      <c r="N149" s="82"/>
      <c r="O149" s="87"/>
      <c r="P149" s="87"/>
      <c r="Q149" s="60"/>
      <c r="R149" s="55" t="str">
        <f aca="false">IF(ISNUMBER(G149),IF(ISNUMBER(K149),IF(ISNUMBER(M149),SUM(G149,I149,K149,M149),""),""),"")</f>
        <v/>
      </c>
      <c r="S149" s="61" t="str">
        <f aca="false">IF(ISNUMBER(R149),VLOOKUP(AA149,AB:AC,2,0),"")</f>
        <v/>
      </c>
      <c r="T149" s="24"/>
      <c r="U149" s="12"/>
      <c r="V149" s="12"/>
      <c r="W149" s="25" t="str">
        <f aca="false">G149</f>
        <v/>
      </c>
      <c r="X149" s="64" t="str">
        <f aca="false">K149</f>
        <v/>
      </c>
      <c r="Y149" s="65" t="str">
        <f aca="false">M149</f>
        <v/>
      </c>
      <c r="Z149" s="66" t="str">
        <f aca="false">I149</f>
        <v/>
      </c>
      <c r="AA149" s="16" t="str">
        <f aca="false">IF(ISNUMBER(R149),CONCATENATE(R149+100,W149+100,Z149+100,X149+100,Y149+100)+0,"")</f>
        <v/>
      </c>
      <c r="AB149" s="16" t="str">
        <f aca="false">IF(ISNUMBER(SMALL(AA:AA,ROW()-2)),SMALL(AA:AA,ROW()-2),"")</f>
        <v/>
      </c>
      <c r="AC149" s="10" t="n">
        <f aca="false">IF(AB148&lt;&gt;AB149,AC148+1,AC148)</f>
        <v>90</v>
      </c>
      <c r="AF149" s="10" t="str">
        <f aca="false">IF(ISNUMBER(LARGE(F:F,ROW()-2)),LARGE(F:F,ROW()-2),"")</f>
        <v/>
      </c>
      <c r="AG149" s="10" t="n">
        <f aca="false">IF(AF148&lt;&gt;AF149,AG148+1,AG148)</f>
        <v>16</v>
      </c>
      <c r="AI149" s="10" t="str">
        <f aca="false">IF(ISNUMBER(SMALL(J:J,ROW()-2)),SMALL(J:J,ROW()-2),"")</f>
        <v/>
      </c>
      <c r="AJ149" s="10" t="n">
        <f aca="false">IF(AI148&lt;&gt;AI149,AJ148+1,AJ148)</f>
        <v>8</v>
      </c>
      <c r="AL149" s="10" t="str">
        <f aca="false">IF(ISNUMBER(SMALL(L:L,ROW()-2)),SMALL(L:L,ROW()-2),"")</f>
        <v/>
      </c>
      <c r="AM149" s="10" t="n">
        <f aca="false">IF(AL148&lt;&gt;AL149,AM148+1,AM148)</f>
        <v>23</v>
      </c>
      <c r="AO149" s="10" t="str">
        <f aca="false">IF(ISNUMBER(LARGE(N:N,ROW()-2)),LARGE(N:N,ROW()-2),"")</f>
        <v/>
      </c>
      <c r="AP149" s="10" t="n">
        <f aca="false">IF(AO148&lt;&gt;AO149,AP148+1,AP148)</f>
        <v>12</v>
      </c>
      <c r="AR149" s="10" t="str">
        <f aca="false">IF(ISNUMBER(SMALL(#REF!,ROW()-2)),SMALL(#REF!,ROW()-2),"")</f>
        <v/>
      </c>
      <c r="AS149" s="10" t="n">
        <f aca="false">IF(AR148&lt;&gt;AR149,AS148+1,AS148)</f>
        <v>1</v>
      </c>
      <c r="AU149" s="67"/>
      <c r="AV149" s="13" t="str">
        <f aca="false">IF(ISNUMBER(LARGE(AU:AU,ROW()-2)),LARGE(AU:AU,ROW()-2),"")</f>
        <v/>
      </c>
      <c r="AX149" s="68"/>
      <c r="AY149" s="69"/>
      <c r="AZ149" s="68"/>
      <c r="BA149" s="10" t="str">
        <f aca="false">IF(ISNUMBER(SMALL(P:P,ROW()-2)),SMALL(P:P,ROW()-2),"")</f>
        <v/>
      </c>
      <c r="BB149" s="10" t="n">
        <f aca="false">IF(BA148&lt;&gt;BA149,BB148+1,BB148)</f>
        <v>28</v>
      </c>
      <c r="BC149" s="68"/>
      <c r="BE149" s="10" t="str">
        <f aca="false">IF(ISNUMBER(SMALL(R:R,ROW()-2)),SMALL(R:R,ROW()-2),"")</f>
        <v/>
      </c>
      <c r="BF149" s="10" t="n">
        <f aca="false">IF(BE148&lt;&gt;BE149,BF148+1,BF148)</f>
        <v>32</v>
      </c>
      <c r="BI149" s="68"/>
      <c r="BJ149" s="85"/>
      <c r="BK149" s="71"/>
      <c r="BL149" s="72"/>
      <c r="BM149" s="72"/>
      <c r="BN149" s="72"/>
      <c r="BO149" s="72"/>
      <c r="BP149" s="72"/>
      <c r="BQ149" s="73"/>
      <c r="BR149" s="73"/>
      <c r="BS149" s="16" t="str">
        <f aca="false">IF(ISNUMBER(SMALL(BQ:BQ,ROW()-2)),SMALL(BQ:BQ,ROW()-2),"")</f>
        <v/>
      </c>
      <c r="BT149" s="10" t="n">
        <f aca="false">IF(BS148&lt;&gt;BS149,BT148+1,BT148)</f>
        <v>32</v>
      </c>
      <c r="BW149" s="10" t="str">
        <f aca="false">IF(ISNUMBER(LARGE(H:H,ROW()-2)),LARGE(H:H,ROW()-2),"")</f>
        <v/>
      </c>
      <c r="BX149" s="10" t="n">
        <f aca="false">IF(BW148&lt;&gt;BW149,BX148+1,BX148)</f>
        <v>10</v>
      </c>
      <c r="BZ149" s="12" t="n">
        <f aca="false">VLOOKUP(H149,BW:BX,2,0)</f>
        <v>10</v>
      </c>
      <c r="CD149" s="12"/>
      <c r="CE149" s="12"/>
      <c r="CF149" s="12" t="n">
        <f aca="false">VLOOKUP(F149,AF:AG,2,0)</f>
        <v>16</v>
      </c>
      <c r="CG149" s="74"/>
      <c r="CH149" s="44" t="str">
        <f aca="false">IF(ISNUMBER(J149),VLOOKUP(J149,AI:AJ,2,0),"")</f>
        <v/>
      </c>
      <c r="CI149" s="12"/>
      <c r="CJ149" s="12"/>
      <c r="CK149" s="12"/>
      <c r="CL149" s="30"/>
      <c r="CM149" s="30"/>
      <c r="CN149" s="30"/>
      <c r="CO149" s="30"/>
      <c r="CP149" s="30"/>
      <c r="CQ149" s="30"/>
      <c r="CR149" s="30"/>
      <c r="CS149" s="30"/>
      <c r="CT149" s="30"/>
      <c r="CU149" s="30"/>
      <c r="CV149" s="30"/>
      <c r="CW149" s="30"/>
    </row>
    <row r="150" customFormat="false" ht="12" hidden="false" customHeight="true" outlineLevel="0" collapsed="false">
      <c r="A150" s="75"/>
      <c r="B150" s="50" t="str">
        <f aca="false">IF(MOD(ROW(),3)=2,((ROW()+1)/3)-1,"")</f>
        <v/>
      </c>
      <c r="C150" s="51" t="str">
        <f aca="false">CONCATENATE(B152,"A")</f>
        <v>50A</v>
      </c>
      <c r="D150" s="52"/>
      <c r="E150" s="81"/>
      <c r="F150" s="54"/>
      <c r="G150" s="55" t="str">
        <f aca="false">IF(ISBLANK(F150),"",IF(F150=0,$CE$2,CF150))</f>
        <v/>
      </c>
      <c r="H150" s="54"/>
      <c r="I150" s="55" t="str">
        <f aca="false">IF(ISBLANK(H150),"",IF(H150=0,$BY$2,BZ150))</f>
        <v/>
      </c>
      <c r="J150" s="54"/>
      <c r="K150" s="55" t="str">
        <f aca="false">IF(ISBLANK(J150),"",IF(J150=0,$CJ$2,CH150))</f>
        <v/>
      </c>
      <c r="L150" s="54"/>
      <c r="M150" s="55" t="str">
        <f aca="false">IF(ISNUMBER(L150),VLOOKUP(L150,AL:AM,2,0),"")</f>
        <v/>
      </c>
      <c r="N150" s="82"/>
      <c r="O150" s="83" t="str">
        <f aca="false">IF(ISBLANK(N150),"",IF(N150=0,$CF$2,CG150))</f>
        <v/>
      </c>
      <c r="P150" s="87" t="str">
        <f aca="false">IF(ISNUMBER(O150),IF(ISNUMBER(O150),IF(ISNUMBER(O150),O150+G150+G151+G152+I150+I151+I152+K150+K151+K152+M150+M151+M152,""),""),"")</f>
        <v/>
      </c>
      <c r="Q150" s="60" t="str">
        <f aca="false">IF(ISNUMBER(P150),VLOOKUP(BQ150,BS:BT,2,0),"")</f>
        <v/>
      </c>
      <c r="R150" s="55" t="str">
        <f aca="false">IF(ISNUMBER(G150),IF(ISNUMBER(K150),IF(ISNUMBER(M150),SUM(G150,I150,K150,M150),""),""),"")</f>
        <v/>
      </c>
      <c r="S150" s="61" t="str">
        <f aca="false">IF(ISNUMBER(R150),VLOOKUP(AA150,AB:AC,2,0),"")</f>
        <v/>
      </c>
      <c r="T150" s="24"/>
      <c r="U150" s="12"/>
      <c r="V150" s="12"/>
      <c r="W150" s="25" t="str">
        <f aca="false">G150</f>
        <v/>
      </c>
      <c r="X150" s="64" t="str">
        <f aca="false">K150</f>
        <v/>
      </c>
      <c r="Y150" s="65" t="str">
        <f aca="false">M150</f>
        <v/>
      </c>
      <c r="Z150" s="66" t="str">
        <f aca="false">I150</f>
        <v/>
      </c>
      <c r="AA150" s="16" t="str">
        <f aca="false">IF(ISNUMBER(R150),CONCATENATE(R150+100,W150+100,Z150+100,X150+100,Y150+100)+0,"")</f>
        <v/>
      </c>
      <c r="AB150" s="16" t="str">
        <f aca="false">IF(ISNUMBER(SMALL(AA:AA,ROW()-2)),SMALL(AA:AA,ROW()-2),"")</f>
        <v/>
      </c>
      <c r="AC150" s="10" t="n">
        <f aca="false">IF(AB149&lt;&gt;AB150,AC149+1,AC149)</f>
        <v>90</v>
      </c>
      <c r="AF150" s="10" t="str">
        <f aca="false">IF(ISNUMBER(LARGE(F:F,ROW()-2)),LARGE(F:F,ROW()-2),"")</f>
        <v/>
      </c>
      <c r="AG150" s="10" t="n">
        <f aca="false">IF(AF149&lt;&gt;AF150,AG149+1,AG149)</f>
        <v>16</v>
      </c>
      <c r="AI150" s="10" t="str">
        <f aca="false">IF(ISNUMBER(SMALL(J:J,ROW()-2)),SMALL(J:J,ROW()-2),"")</f>
        <v/>
      </c>
      <c r="AJ150" s="10" t="n">
        <f aca="false">IF(AI149&lt;&gt;AI150,AJ149+1,AJ149)</f>
        <v>8</v>
      </c>
      <c r="AL150" s="10" t="str">
        <f aca="false">IF(ISNUMBER(SMALL(L:L,ROW()-2)),SMALL(L:L,ROW()-2),"")</f>
        <v/>
      </c>
      <c r="AM150" s="10" t="n">
        <f aca="false">IF(AL149&lt;&gt;AL150,AM149+1,AM149)</f>
        <v>23</v>
      </c>
      <c r="AO150" s="10" t="str">
        <f aca="false">IF(ISNUMBER(LARGE(N:N,ROW()-2)),LARGE(N:N,ROW()-2),"")</f>
        <v/>
      </c>
      <c r="AP150" s="10" t="n">
        <f aca="false">IF(AO149&lt;&gt;AO150,AP149+1,AP149)</f>
        <v>12</v>
      </c>
      <c r="AR150" s="10" t="str">
        <f aca="false">IF(ISNUMBER(SMALL(#REF!,ROW()-2)),SMALL(#REF!,ROW()-2),"")</f>
        <v/>
      </c>
      <c r="AS150" s="10" t="n">
        <f aca="false">IF(AR149&lt;&gt;AR150,AS149+1,AS149)</f>
        <v>1</v>
      </c>
      <c r="AU150" s="67" t="e">
        <f aca="false">IF(#REF!,#REF!+0,)</f>
        <v>#REF!</v>
      </c>
      <c r="AV150" s="13" t="str">
        <f aca="false">IF(ISNUMBER(LARGE(AU:AU,ROW()-2)),LARGE(AU:AU,ROW()-2),"")</f>
        <v/>
      </c>
      <c r="AX150" s="68" t="str">
        <f aca="false">IF(ISNUMBER(AU150),VLOOKUP(AU150,AV:AW,2,0),"")</f>
        <v/>
      </c>
      <c r="AY150" s="69"/>
      <c r="AZ150" s="68" t="str">
        <f aca="false">P150</f>
        <v/>
      </c>
      <c r="BA150" s="10" t="str">
        <f aca="false">IF(ISNUMBER(SMALL(P:P,ROW()-2)),SMALL(P:P,ROW()-2),"")</f>
        <v/>
      </c>
      <c r="BB150" s="10" t="n">
        <f aca="false">IF(BA149&lt;&gt;BA150,BB149+1,BB149)</f>
        <v>28</v>
      </c>
      <c r="BC150" s="68" t="str">
        <f aca="false">IF(ISNUMBER(AZ150),VLOOKUP(AZ150,BA:BB,2,0),"")</f>
        <v/>
      </c>
      <c r="BE150" s="10" t="str">
        <f aca="false">IF(ISNUMBER(SMALL(R:R,ROW()-2)),SMALL(R:R,ROW()-2),"")</f>
        <v/>
      </c>
      <c r="BF150" s="10" t="n">
        <f aca="false">IF(BE149&lt;&gt;BE150,BF149+1,BF149)</f>
        <v>32</v>
      </c>
      <c r="BI150" s="68" t="str">
        <f aca="false">P150</f>
        <v/>
      </c>
      <c r="BJ150" s="85" t="n">
        <f aca="false">SUM(G150,G151,G152)</f>
        <v>0</v>
      </c>
      <c r="BK150" s="71" t="n">
        <f aca="false">SUM(I150,I151,I152)</f>
        <v>0</v>
      </c>
      <c r="BL150" s="72" t="n">
        <f aca="false">SUM(M150,M151,M152)</f>
        <v>0</v>
      </c>
      <c r="BM150" s="72" t="str">
        <f aca="false">O150</f>
        <v/>
      </c>
      <c r="BN150" s="72" t="e">
        <f aca="false">#REF!</f>
        <v>#REF!</v>
      </c>
      <c r="BO150" s="72" t="n">
        <f aca="false">SUM(K150,K151,K152)</f>
        <v>0</v>
      </c>
      <c r="BP150" s="72" t="e">
        <f aca="false">#REF!</f>
        <v>#REF!</v>
      </c>
      <c r="BQ150" s="73" t="str">
        <f aca="false">IF(ISNUMBER(P150),CONCATENATE(BI150+100,BJ150+100,BK150+100,BO150+100,BL150+100,BM150+100)+0,"")</f>
        <v/>
      </c>
      <c r="BR150" s="73" t="str">
        <f aca="false">IF(ISNUMBER(SMALL(BQ:BQ,ROW()-2)),SMALL(BQ:BQ,ROW()-2),"")</f>
        <v/>
      </c>
      <c r="BS150" s="16" t="str">
        <f aca="false">IF(ISNUMBER(SMALL(BQ:BQ,ROW()-2)),SMALL(BQ:BQ,ROW()-2),"")</f>
        <v/>
      </c>
      <c r="BT150" s="10" t="n">
        <f aca="false">IF(BS149&lt;&gt;BS150,BT149+1,BT149)</f>
        <v>32</v>
      </c>
      <c r="BW150" s="10" t="str">
        <f aca="false">IF(ISNUMBER(LARGE(H:H,ROW()-2)),LARGE(H:H,ROW()-2),"")</f>
        <v/>
      </c>
      <c r="BX150" s="10" t="n">
        <f aca="false">IF(BW149&lt;&gt;BW150,BX149+1,BX149)</f>
        <v>10</v>
      </c>
      <c r="BZ150" s="12" t="n">
        <f aca="false">VLOOKUP(H150,BW:BX,2,0)</f>
        <v>10</v>
      </c>
      <c r="CD150" s="12"/>
      <c r="CE150" s="12"/>
      <c r="CF150" s="12" t="n">
        <f aca="false">VLOOKUP(F150,AF:AG,2,0)</f>
        <v>16</v>
      </c>
      <c r="CG150" s="86" t="str">
        <f aca="false">VLOOKUP(N150,AO:AP,2,0)</f>
        <v> </v>
      </c>
      <c r="CH150" s="44" t="str">
        <f aca="false">IF(ISNUMBER(J150),VLOOKUP(J150,AI:AJ,2,0),"")</f>
        <v/>
      </c>
      <c r="CI150" s="12"/>
      <c r="CJ150" s="12"/>
      <c r="CK150" s="12"/>
      <c r="CL150" s="30"/>
      <c r="CM150" s="30"/>
      <c r="CN150" s="30"/>
      <c r="CO150" s="30"/>
      <c r="CP150" s="30"/>
      <c r="CQ150" s="30"/>
      <c r="CR150" s="30"/>
      <c r="CS150" s="30"/>
      <c r="CT150" s="30"/>
      <c r="CU150" s="30"/>
      <c r="CV150" s="30"/>
      <c r="CW150" s="30"/>
    </row>
    <row r="151" customFormat="false" ht="12" hidden="false" customHeight="true" outlineLevel="0" collapsed="false">
      <c r="A151" s="75"/>
      <c r="B151" s="50" t="str">
        <f aca="false">IF(MOD(ROW(),3)=2,((ROW()+1)/3)-1,"")</f>
        <v/>
      </c>
      <c r="C151" s="51" t="str">
        <f aca="false">CONCATENATE(B152,"B")</f>
        <v>50B</v>
      </c>
      <c r="D151" s="52"/>
      <c r="E151" s="81"/>
      <c r="F151" s="54"/>
      <c r="G151" s="55" t="str">
        <f aca="false">IF(ISBLANK(F151),"",IF(F151=0,$CE$2,CF151))</f>
        <v/>
      </c>
      <c r="H151" s="54"/>
      <c r="I151" s="55" t="str">
        <f aca="false">IF(ISBLANK(H151),"",IF(H151=0,$BY$2,BZ151))</f>
        <v/>
      </c>
      <c r="J151" s="54"/>
      <c r="K151" s="55" t="str">
        <f aca="false">IF(ISBLANK(J151),"",IF(J151=0,$CJ$2,CH151))</f>
        <v/>
      </c>
      <c r="L151" s="54"/>
      <c r="M151" s="55" t="str">
        <f aca="false">IF(ISNUMBER(L151),VLOOKUP(L151,AL:AM,2,0),"")</f>
        <v/>
      </c>
      <c r="N151" s="82"/>
      <c r="O151" s="83"/>
      <c r="P151" s="87"/>
      <c r="Q151" s="60"/>
      <c r="R151" s="55" t="str">
        <f aca="false">IF(ISNUMBER(G151),IF(ISNUMBER(K151),IF(ISNUMBER(M151),SUM(G151,I151,K151,M151),""),""),"")</f>
        <v/>
      </c>
      <c r="S151" s="61" t="str">
        <f aca="false">IF(ISNUMBER(R151),VLOOKUP(AA151,AB:AC,2,0),"")</f>
        <v/>
      </c>
      <c r="T151" s="24"/>
      <c r="U151" s="12"/>
      <c r="V151" s="12"/>
      <c r="W151" s="25" t="str">
        <f aca="false">G151</f>
        <v/>
      </c>
      <c r="X151" s="64" t="str">
        <f aca="false">K151</f>
        <v/>
      </c>
      <c r="Y151" s="65" t="str">
        <f aca="false">M151</f>
        <v/>
      </c>
      <c r="Z151" s="66" t="str">
        <f aca="false">I151</f>
        <v/>
      </c>
      <c r="AA151" s="16" t="str">
        <f aca="false">IF(ISNUMBER(R151),CONCATENATE(R151+100,W151+100,Z151+100,X151+100,Y151+100)+0,"")</f>
        <v/>
      </c>
      <c r="AB151" s="16" t="str">
        <f aca="false">IF(ISNUMBER(SMALL(AA:AA,ROW()-2)),SMALL(AA:AA,ROW()-2),"")</f>
        <v/>
      </c>
      <c r="AC151" s="10" t="n">
        <f aca="false">IF(AB150&lt;&gt;AB151,AC150+1,AC150)</f>
        <v>90</v>
      </c>
      <c r="AF151" s="10" t="str">
        <f aca="false">IF(ISNUMBER(LARGE(F:F,ROW()-2)),LARGE(F:F,ROW()-2),"")</f>
        <v/>
      </c>
      <c r="AG151" s="10" t="n">
        <f aca="false">IF(AF150&lt;&gt;AF151,AG150+1,AG150)</f>
        <v>16</v>
      </c>
      <c r="AI151" s="10" t="str">
        <f aca="false">IF(ISNUMBER(SMALL(J:J,ROW()-2)),SMALL(J:J,ROW()-2),"")</f>
        <v/>
      </c>
      <c r="AJ151" s="10" t="n">
        <f aca="false">IF(AI150&lt;&gt;AI151,AJ150+1,AJ150)</f>
        <v>8</v>
      </c>
      <c r="AL151" s="10" t="str">
        <f aca="false">IF(ISNUMBER(SMALL(L:L,ROW()-2)),SMALL(L:L,ROW()-2),"")</f>
        <v/>
      </c>
      <c r="AM151" s="10" t="n">
        <f aca="false">IF(AL150&lt;&gt;AL151,AM150+1,AM150)</f>
        <v>23</v>
      </c>
      <c r="AO151" s="10" t="str">
        <f aca="false">IF(ISNUMBER(LARGE(N:N,ROW()-2)),LARGE(N:N,ROW()-2),"")</f>
        <v/>
      </c>
      <c r="AP151" s="10" t="n">
        <f aca="false">IF(AO150&lt;&gt;AO151,AP150+1,AP150)</f>
        <v>12</v>
      </c>
      <c r="AR151" s="10" t="str">
        <f aca="false">IF(ISNUMBER(SMALL(#REF!,ROW()-2)),SMALL(#REF!,ROW()-2),"")</f>
        <v/>
      </c>
      <c r="AS151" s="10" t="n">
        <f aca="false">IF(AR150&lt;&gt;AR151,AS150+1,AS150)</f>
        <v>1</v>
      </c>
      <c r="AU151" s="67"/>
      <c r="AV151" s="13" t="str">
        <f aca="false">IF(ISNUMBER(LARGE(AU:AU,ROW()-2)),LARGE(AU:AU,ROW()-2),"")</f>
        <v/>
      </c>
      <c r="AX151" s="68"/>
      <c r="AY151" s="69"/>
      <c r="AZ151" s="68"/>
      <c r="BA151" s="10" t="str">
        <f aca="false">IF(ISNUMBER(SMALL(P:P,ROW()-2)),SMALL(P:P,ROW()-2),"")</f>
        <v/>
      </c>
      <c r="BB151" s="10" t="n">
        <f aca="false">IF(BA150&lt;&gt;BA151,BB150+1,BB150)</f>
        <v>28</v>
      </c>
      <c r="BC151" s="68"/>
      <c r="BE151" s="10" t="str">
        <f aca="false">IF(ISNUMBER(SMALL(R:R,ROW()-2)),SMALL(R:R,ROW()-2),"")</f>
        <v/>
      </c>
      <c r="BF151" s="10" t="n">
        <f aca="false">IF(BE150&lt;&gt;BE151,BF150+1,BF150)</f>
        <v>32</v>
      </c>
      <c r="BI151" s="68"/>
      <c r="BJ151" s="85"/>
      <c r="BK151" s="71"/>
      <c r="BL151" s="72"/>
      <c r="BM151" s="72"/>
      <c r="BN151" s="72"/>
      <c r="BO151" s="72"/>
      <c r="BP151" s="72"/>
      <c r="BQ151" s="73"/>
      <c r="BR151" s="73"/>
      <c r="BS151" s="16" t="str">
        <f aca="false">IF(ISNUMBER(SMALL(BQ:BQ,ROW()-2)),SMALL(BQ:BQ,ROW()-2),"")</f>
        <v/>
      </c>
      <c r="BT151" s="10" t="n">
        <f aca="false">IF(BS150&lt;&gt;BS151,BT150+1,BT150)</f>
        <v>32</v>
      </c>
      <c r="BW151" s="10" t="str">
        <f aca="false">IF(ISNUMBER(LARGE(H:H,ROW()-2)),LARGE(H:H,ROW()-2),"")</f>
        <v/>
      </c>
      <c r="BX151" s="10" t="n">
        <f aca="false">IF(BW150&lt;&gt;BW151,BX150+1,BX150)</f>
        <v>10</v>
      </c>
      <c r="BZ151" s="12" t="n">
        <f aca="false">VLOOKUP(H151,BW:BX,2,0)</f>
        <v>10</v>
      </c>
      <c r="CD151" s="12"/>
      <c r="CE151" s="12"/>
      <c r="CF151" s="12" t="n">
        <f aca="false">VLOOKUP(F151,AF:AG,2,0)</f>
        <v>16</v>
      </c>
      <c r="CG151" s="86"/>
      <c r="CH151" s="44" t="str">
        <f aca="false">IF(ISNUMBER(J151),VLOOKUP(J151,AI:AJ,2,0),"")</f>
        <v/>
      </c>
      <c r="CI151" s="12"/>
      <c r="CJ151" s="12"/>
      <c r="CK151" s="12"/>
      <c r="CL151" s="30"/>
      <c r="CM151" s="30"/>
      <c r="CN151" s="30"/>
      <c r="CO151" s="30"/>
      <c r="CP151" s="30"/>
      <c r="CQ151" s="30"/>
      <c r="CR151" s="30"/>
      <c r="CS151" s="30"/>
      <c r="CT151" s="30"/>
      <c r="CU151" s="30"/>
      <c r="CV151" s="30"/>
      <c r="CW151" s="30"/>
    </row>
    <row r="152" customFormat="false" ht="12" hidden="false" customHeight="true" outlineLevel="0" collapsed="false">
      <c r="A152" s="75"/>
      <c r="B152" s="50" t="n">
        <f aca="false">IF(MOD(ROW(),3)=2,((ROW()+1)/3)-1,"")</f>
        <v>50</v>
      </c>
      <c r="C152" s="51" t="str">
        <f aca="false">CONCATENATE(B152,"C")</f>
        <v>50C</v>
      </c>
      <c r="D152" s="52"/>
      <c r="E152" s="81"/>
      <c r="F152" s="54"/>
      <c r="G152" s="55" t="str">
        <f aca="false">IF(ISBLANK(F152),"",IF(F152=0,$CE$2,CF152))</f>
        <v/>
      </c>
      <c r="H152" s="54"/>
      <c r="I152" s="55" t="str">
        <f aca="false">IF(ISBLANK(H152),"",IF(H152=0,$BY$2,BZ152))</f>
        <v/>
      </c>
      <c r="J152" s="54"/>
      <c r="K152" s="55" t="str">
        <f aca="false">IF(ISBLANK(J152),"",IF(J152=0,$CJ$2,CH152))</f>
        <v/>
      </c>
      <c r="L152" s="54"/>
      <c r="M152" s="55" t="str">
        <f aca="false">IF(ISNUMBER(L152),VLOOKUP(L152,AL:AM,2,0),"")</f>
        <v/>
      </c>
      <c r="N152" s="82"/>
      <c r="O152" s="83"/>
      <c r="P152" s="87"/>
      <c r="Q152" s="60"/>
      <c r="R152" s="55" t="str">
        <f aca="false">IF(ISNUMBER(G152),IF(ISNUMBER(K152),IF(ISNUMBER(M152),SUM(G152,I152,K152,M152),""),""),"")</f>
        <v/>
      </c>
      <c r="S152" s="61" t="str">
        <f aca="false">IF(ISNUMBER(R152),VLOOKUP(AA152,AB:AC,2,0),"")</f>
        <v/>
      </c>
      <c r="T152" s="24"/>
      <c r="U152" s="12"/>
      <c r="V152" s="12"/>
      <c r="W152" s="25" t="str">
        <f aca="false">G152</f>
        <v/>
      </c>
      <c r="X152" s="64" t="str">
        <f aca="false">K152</f>
        <v/>
      </c>
      <c r="Y152" s="65" t="str">
        <f aca="false">M152</f>
        <v/>
      </c>
      <c r="Z152" s="66" t="str">
        <f aca="false">I152</f>
        <v/>
      </c>
      <c r="AA152" s="16" t="str">
        <f aca="false">IF(ISNUMBER(R152),CONCATENATE(R152+100,W152+100,Z152+100,X152+100,Y152+100)+0,"")</f>
        <v/>
      </c>
      <c r="AB152" s="16" t="str">
        <f aca="false">IF(ISNUMBER(SMALL(AA:AA,ROW()-2)),SMALL(AA:AA,ROW()-2),"")</f>
        <v/>
      </c>
      <c r="AC152" s="10" t="n">
        <f aca="false">IF(AB151&lt;&gt;AB152,AC151+1,AC151)</f>
        <v>90</v>
      </c>
      <c r="AF152" s="10" t="str">
        <f aca="false">IF(ISNUMBER(LARGE(F:F,ROW()-2)),LARGE(F:F,ROW()-2),"")</f>
        <v/>
      </c>
      <c r="AG152" s="10" t="n">
        <f aca="false">IF(AF151&lt;&gt;AF152,AG151+1,AG151)</f>
        <v>16</v>
      </c>
      <c r="AI152" s="10" t="str">
        <f aca="false">IF(ISNUMBER(SMALL(J:J,ROW()-2)),SMALL(J:J,ROW()-2),"")</f>
        <v/>
      </c>
      <c r="AJ152" s="10" t="n">
        <f aca="false">IF(AI151&lt;&gt;AI152,AJ151+1,AJ151)</f>
        <v>8</v>
      </c>
      <c r="AL152" s="10" t="str">
        <f aca="false">IF(ISNUMBER(SMALL(L:L,ROW()-2)),SMALL(L:L,ROW()-2),"")</f>
        <v/>
      </c>
      <c r="AM152" s="10" t="n">
        <f aca="false">IF(AL151&lt;&gt;AL152,AM151+1,AM151)</f>
        <v>23</v>
      </c>
      <c r="AO152" s="10" t="str">
        <f aca="false">IF(ISNUMBER(LARGE(N:N,ROW()-2)),LARGE(N:N,ROW()-2),"")</f>
        <v/>
      </c>
      <c r="AP152" s="10" t="n">
        <f aca="false">IF(AO151&lt;&gt;AO152,AP151+1,AP151)</f>
        <v>12</v>
      </c>
      <c r="AR152" s="10" t="str">
        <f aca="false">IF(ISNUMBER(SMALL(#REF!,ROW()-2)),SMALL(#REF!,ROW()-2),"")</f>
        <v/>
      </c>
      <c r="AS152" s="10" t="n">
        <f aca="false">IF(AR151&lt;&gt;AR152,AS151+1,AS151)</f>
        <v>1</v>
      </c>
      <c r="AU152" s="67"/>
      <c r="AV152" s="13" t="str">
        <f aca="false">IF(ISNUMBER(LARGE(AU:AU,ROW()-2)),LARGE(AU:AU,ROW()-2),"")</f>
        <v/>
      </c>
      <c r="AX152" s="68"/>
      <c r="AY152" s="69"/>
      <c r="AZ152" s="68"/>
      <c r="BA152" s="10" t="str">
        <f aca="false">IF(ISNUMBER(SMALL(P:P,ROW()-2)),SMALL(P:P,ROW()-2),"")</f>
        <v/>
      </c>
      <c r="BB152" s="10" t="n">
        <f aca="false">IF(BA151&lt;&gt;BA152,BB151+1,BB151)</f>
        <v>28</v>
      </c>
      <c r="BC152" s="68"/>
      <c r="BE152" s="10" t="str">
        <f aca="false">IF(ISNUMBER(SMALL(R:R,ROW()-2)),SMALL(R:R,ROW()-2),"")</f>
        <v/>
      </c>
      <c r="BF152" s="10" t="n">
        <f aca="false">IF(BE151&lt;&gt;BE152,BF151+1,BF151)</f>
        <v>32</v>
      </c>
      <c r="BI152" s="68"/>
      <c r="BJ152" s="85"/>
      <c r="BK152" s="71"/>
      <c r="BL152" s="72"/>
      <c r="BM152" s="72"/>
      <c r="BN152" s="72"/>
      <c r="BO152" s="72"/>
      <c r="BP152" s="72"/>
      <c r="BQ152" s="73"/>
      <c r="BR152" s="73"/>
      <c r="BS152" s="16" t="str">
        <f aca="false">IF(ISNUMBER(SMALL(BQ:BQ,ROW()-2)),SMALL(BQ:BQ,ROW()-2),"")</f>
        <v/>
      </c>
      <c r="BT152" s="10" t="n">
        <f aca="false">IF(BS151&lt;&gt;BS152,BT151+1,BT151)</f>
        <v>32</v>
      </c>
      <c r="BW152" s="10" t="str">
        <f aca="false">IF(ISNUMBER(LARGE(H:H,ROW()-2)),LARGE(H:H,ROW()-2),"")</f>
        <v/>
      </c>
      <c r="BX152" s="10" t="n">
        <f aca="false">IF(BW151&lt;&gt;BW152,BX151+1,BX151)</f>
        <v>10</v>
      </c>
      <c r="BZ152" s="12" t="n">
        <f aca="false">VLOOKUP(H152,BW:BX,2,0)</f>
        <v>10</v>
      </c>
      <c r="CD152" s="12"/>
      <c r="CE152" s="12"/>
      <c r="CF152" s="12" t="n">
        <f aca="false">VLOOKUP(F152,AF:AG,2,0)</f>
        <v>16</v>
      </c>
      <c r="CG152" s="86"/>
      <c r="CH152" s="44" t="str">
        <f aca="false">IF(ISNUMBER(J152),VLOOKUP(J152,AI:AJ,2,0),"")</f>
        <v/>
      </c>
      <c r="CI152" s="12"/>
      <c r="CJ152" s="12"/>
      <c r="CK152" s="12"/>
      <c r="CL152" s="30"/>
      <c r="CM152" s="30"/>
      <c r="CN152" s="30"/>
      <c r="CO152" s="30"/>
      <c r="CP152" s="30"/>
      <c r="CQ152" s="30"/>
      <c r="CR152" s="30"/>
      <c r="CS152" s="30"/>
      <c r="CT152" s="30"/>
      <c r="CU152" s="30"/>
      <c r="CV152" s="30"/>
      <c r="CW152" s="30"/>
    </row>
    <row r="153" customFormat="false" ht="12" hidden="false" customHeight="true" outlineLevel="0" collapsed="false">
      <c r="A153" s="75"/>
      <c r="B153" s="50" t="str">
        <f aca="false">IF(MOD(ROW(),3)=2,((ROW()+1)/3)-1,"")</f>
        <v/>
      </c>
      <c r="C153" s="51" t="str">
        <f aca="false">CONCATENATE(B155,"A")</f>
        <v>51A</v>
      </c>
      <c r="D153" s="52"/>
      <c r="E153" s="81"/>
      <c r="F153" s="54"/>
      <c r="G153" s="55" t="str">
        <f aca="false">IF(ISBLANK(F153),"",IF(F153=0,$CE$2,CF153))</f>
        <v/>
      </c>
      <c r="H153" s="54"/>
      <c r="I153" s="55" t="str">
        <f aca="false">IF(ISBLANK(H153),"",IF(H153=0,$BY$2,BZ153))</f>
        <v/>
      </c>
      <c r="J153" s="54"/>
      <c r="K153" s="55" t="str">
        <f aca="false">IF(ISBLANK(J153),"",IF(J153=0,$CJ$2,CH153))</f>
        <v/>
      </c>
      <c r="L153" s="54"/>
      <c r="M153" s="56" t="str">
        <f aca="false">IF(ISNUMBER(L153),VLOOKUP(L153,AL:AM,2,0),"")</f>
        <v/>
      </c>
      <c r="N153" s="82"/>
      <c r="O153" s="87" t="str">
        <f aca="false">IF(ISBLANK(N153),"",IF(N153=0,$CF$2,CG153))</f>
        <v/>
      </c>
      <c r="P153" s="87" t="str">
        <f aca="false">IF(ISNUMBER(O153),IF(ISNUMBER(O153),IF(ISNUMBER(O153),O153+G153+G154+G155+I153+I154+I155+K153+K154+K155+M153+M154+M155,""),""),"")</f>
        <v/>
      </c>
      <c r="Q153" s="60" t="str">
        <f aca="false">IF(ISNUMBER(P153),VLOOKUP(BQ153,BS:BT,2,0),"")</f>
        <v/>
      </c>
      <c r="R153" s="55" t="str">
        <f aca="false">IF(ISNUMBER(G153),IF(ISNUMBER(K153),IF(ISNUMBER(M153),SUM(G153,I153,K153,M153),""),""),"")</f>
        <v/>
      </c>
      <c r="S153" s="61" t="str">
        <f aca="false">IF(ISNUMBER(R153),VLOOKUP(AA153,AB:AC,2,0),"")</f>
        <v/>
      </c>
      <c r="T153" s="24"/>
      <c r="U153" s="12"/>
      <c r="V153" s="12"/>
      <c r="W153" s="25" t="str">
        <f aca="false">G153</f>
        <v/>
      </c>
      <c r="X153" s="64" t="str">
        <f aca="false">K153</f>
        <v/>
      </c>
      <c r="Y153" s="65" t="str">
        <f aca="false">M153</f>
        <v/>
      </c>
      <c r="Z153" s="66" t="str">
        <f aca="false">I153</f>
        <v/>
      </c>
      <c r="AA153" s="16" t="str">
        <f aca="false">IF(ISNUMBER(R153),CONCATENATE(R153+100,W153+100,Z153+100,X153+100,Y153+100)+0,"")</f>
        <v/>
      </c>
      <c r="AB153" s="16" t="str">
        <f aca="false">IF(ISNUMBER(SMALL(AA:AA,ROW()-2)),SMALL(AA:AA,ROW()-2),"")</f>
        <v/>
      </c>
      <c r="AC153" s="10" t="n">
        <f aca="false">IF(AB152&lt;&gt;AB153,AC152+1,AC152)</f>
        <v>90</v>
      </c>
      <c r="AF153" s="10" t="str">
        <f aca="false">IF(ISNUMBER(LARGE(F:F,ROW()-2)),LARGE(F:F,ROW()-2),"")</f>
        <v/>
      </c>
      <c r="AG153" s="10" t="n">
        <f aca="false">IF(AF152&lt;&gt;AF153,AG152+1,AG152)</f>
        <v>16</v>
      </c>
      <c r="AI153" s="10" t="str">
        <f aca="false">IF(ISNUMBER(SMALL(J:J,ROW()-2)),SMALL(J:J,ROW()-2),"")</f>
        <v/>
      </c>
      <c r="AJ153" s="10" t="n">
        <f aca="false">IF(AI152&lt;&gt;AI153,AJ152+1,AJ152)</f>
        <v>8</v>
      </c>
      <c r="AL153" s="10" t="str">
        <f aca="false">IF(ISNUMBER(SMALL(L:L,ROW()-2)),SMALL(L:L,ROW()-2),"")</f>
        <v/>
      </c>
      <c r="AM153" s="10" t="n">
        <f aca="false">IF(AL152&lt;&gt;AL153,AM152+1,AM152)</f>
        <v>23</v>
      </c>
      <c r="AO153" s="10" t="str">
        <f aca="false">IF(ISNUMBER(LARGE(N:N,ROW()-2)),LARGE(N:N,ROW()-2),"")</f>
        <v/>
      </c>
      <c r="AP153" s="10" t="n">
        <f aca="false">IF(AO152&lt;&gt;AO153,AP152+1,AP152)</f>
        <v>12</v>
      </c>
      <c r="AR153" s="10" t="str">
        <f aca="false">IF(ISNUMBER(SMALL(#REF!,ROW()-2)),SMALL(#REF!,ROW()-2),"")</f>
        <v/>
      </c>
      <c r="AS153" s="10" t="n">
        <f aca="false">IF(AR152&lt;&gt;AR153,AS152+1,AS152)</f>
        <v>1</v>
      </c>
      <c r="AU153" s="67" t="e">
        <f aca="false">IF(#REF!,#REF!+0,)</f>
        <v>#REF!</v>
      </c>
      <c r="AV153" s="13" t="str">
        <f aca="false">IF(ISNUMBER(LARGE(AU:AU,ROW()-2)),LARGE(AU:AU,ROW()-2),"")</f>
        <v/>
      </c>
      <c r="AX153" s="68" t="str">
        <f aca="false">IF(ISNUMBER(AU153),VLOOKUP(AU153,AV:AW,2,0),"")</f>
        <v/>
      </c>
      <c r="AY153" s="69"/>
      <c r="AZ153" s="68" t="str">
        <f aca="false">P153</f>
        <v/>
      </c>
      <c r="BA153" s="10" t="str">
        <f aca="false">IF(ISNUMBER(SMALL(P:P,ROW()-2)),SMALL(P:P,ROW()-2),"")</f>
        <v/>
      </c>
      <c r="BB153" s="10" t="n">
        <f aca="false">IF(BA152&lt;&gt;BA153,BB152+1,BB152)</f>
        <v>28</v>
      </c>
      <c r="BC153" s="68" t="str">
        <f aca="false">IF(ISNUMBER(AZ153),VLOOKUP(AZ153,BA:BB,2,0),"")</f>
        <v/>
      </c>
      <c r="BE153" s="10" t="str">
        <f aca="false">IF(ISNUMBER(SMALL(R:R,ROW()-2)),SMALL(R:R,ROW()-2),"")</f>
        <v/>
      </c>
      <c r="BF153" s="10" t="n">
        <f aca="false">IF(BE152&lt;&gt;BE153,BF152+1,BF152)</f>
        <v>32</v>
      </c>
      <c r="BI153" s="68" t="str">
        <f aca="false">P153</f>
        <v/>
      </c>
      <c r="BJ153" s="85" t="n">
        <f aca="false">SUM(G153,G154,G155)</f>
        <v>0</v>
      </c>
      <c r="BK153" s="71" t="n">
        <f aca="false">SUM(I153,I154,I155)</f>
        <v>0</v>
      </c>
      <c r="BL153" s="72" t="n">
        <f aca="false">SUM(M153,M154,M155)</f>
        <v>0</v>
      </c>
      <c r="BM153" s="72" t="str">
        <f aca="false">O153</f>
        <v/>
      </c>
      <c r="BN153" s="72" t="e">
        <f aca="false">#REF!</f>
        <v>#REF!</v>
      </c>
      <c r="BO153" s="72" t="n">
        <f aca="false">SUM(K153,K154,K155)</f>
        <v>0</v>
      </c>
      <c r="BP153" s="72" t="e">
        <f aca="false">#REF!</f>
        <v>#REF!</v>
      </c>
      <c r="BQ153" s="73" t="str">
        <f aca="false">IF(ISNUMBER(P153),CONCATENATE(BI153+100,BJ153+100,BK153+100,BO153+100,BL153+100,BM153+100)+0,"")</f>
        <v/>
      </c>
      <c r="BR153" s="73" t="str">
        <f aca="false">IF(ISNUMBER(SMALL(BQ:BQ,ROW()-2)),SMALL(BQ:BQ,ROW()-2),"")</f>
        <v/>
      </c>
      <c r="BS153" s="16" t="str">
        <f aca="false">IF(ISNUMBER(SMALL(BQ:BQ,ROW()-2)),SMALL(BQ:BQ,ROW()-2),"")</f>
        <v/>
      </c>
      <c r="BT153" s="10" t="n">
        <f aca="false">IF(BS152&lt;&gt;BS153,BT152+1,BT152)</f>
        <v>32</v>
      </c>
      <c r="BW153" s="10" t="str">
        <f aca="false">IF(ISNUMBER(LARGE(H:H,ROW()-2)),LARGE(H:H,ROW()-2),"")</f>
        <v/>
      </c>
      <c r="BX153" s="10" t="n">
        <f aca="false">IF(BW152&lt;&gt;BW153,BX152+1,BX152)</f>
        <v>10</v>
      </c>
      <c r="BZ153" s="12" t="n">
        <f aca="false">VLOOKUP(H153,BW:BX,2,0)</f>
        <v>10</v>
      </c>
      <c r="CD153" s="12"/>
      <c r="CE153" s="12"/>
      <c r="CF153" s="12" t="n">
        <f aca="false">VLOOKUP(F153,AF:AG,2,0)</f>
        <v>16</v>
      </c>
      <c r="CG153" s="95" t="str">
        <f aca="false">VLOOKUP(N153,AO:AP,2,0)</f>
        <v> </v>
      </c>
      <c r="CH153" s="44" t="str">
        <f aca="false">IF(ISNUMBER(J153),VLOOKUP(J153,AI:AJ,2,0),"")</f>
        <v/>
      </c>
      <c r="CI153" s="12"/>
      <c r="CJ153" s="12"/>
      <c r="CK153" s="12"/>
      <c r="CL153" s="30"/>
      <c r="CM153" s="30"/>
      <c r="CN153" s="30"/>
      <c r="CO153" s="30"/>
      <c r="CP153" s="30"/>
      <c r="CQ153" s="30"/>
      <c r="CR153" s="30"/>
      <c r="CS153" s="30"/>
      <c r="CT153" s="30"/>
      <c r="CU153" s="30"/>
      <c r="CV153" s="30"/>
      <c r="CW153" s="30"/>
    </row>
    <row r="154" customFormat="false" ht="12" hidden="false" customHeight="true" outlineLevel="0" collapsed="false">
      <c r="A154" s="75"/>
      <c r="B154" s="50" t="str">
        <f aca="false">IF(MOD(ROW(),3)=2,((ROW()+1)/3)-1,"")</f>
        <v/>
      </c>
      <c r="C154" s="51" t="str">
        <f aca="false">CONCATENATE(B155,"B")</f>
        <v>51B</v>
      </c>
      <c r="D154" s="52"/>
      <c r="E154" s="81"/>
      <c r="F154" s="54"/>
      <c r="G154" s="55" t="str">
        <f aca="false">IF(ISBLANK(F154),"",IF(F154=0,$CE$2,CF154))</f>
        <v/>
      </c>
      <c r="H154" s="54"/>
      <c r="I154" s="55" t="str">
        <f aca="false">IF(ISBLANK(H154),"",IF(H154=0,$BY$2,BZ154))</f>
        <v/>
      </c>
      <c r="J154" s="54"/>
      <c r="K154" s="55" t="str">
        <f aca="false">IF(ISBLANK(J154),"",IF(J154=0,$CJ$2,CH154))</f>
        <v/>
      </c>
      <c r="L154" s="54"/>
      <c r="M154" s="55" t="str">
        <f aca="false">IF(ISNUMBER(L154),VLOOKUP(L154,AL:AM,2,0),"")</f>
        <v/>
      </c>
      <c r="N154" s="82"/>
      <c r="O154" s="87"/>
      <c r="P154" s="87"/>
      <c r="Q154" s="60"/>
      <c r="R154" s="55" t="str">
        <f aca="false">IF(ISNUMBER(G154),IF(ISNUMBER(K154),IF(ISNUMBER(M154),SUM(G154,I154,K154,M154),""),""),"")</f>
        <v/>
      </c>
      <c r="S154" s="61" t="str">
        <f aca="false">IF(ISNUMBER(R154),VLOOKUP(AA154,AB:AC,2,0),"")</f>
        <v/>
      </c>
      <c r="T154" s="24"/>
      <c r="U154" s="12"/>
      <c r="V154" s="12"/>
      <c r="W154" s="25" t="str">
        <f aca="false">G154</f>
        <v/>
      </c>
      <c r="X154" s="64" t="str">
        <f aca="false">K154</f>
        <v/>
      </c>
      <c r="Y154" s="65" t="str">
        <f aca="false">M154</f>
        <v/>
      </c>
      <c r="Z154" s="66" t="str">
        <f aca="false">I154</f>
        <v/>
      </c>
      <c r="AA154" s="16" t="str">
        <f aca="false">IF(ISNUMBER(R154),CONCATENATE(R154+100,W154+100,Z154+100,X154+100,Y154+100)+0,"")</f>
        <v/>
      </c>
      <c r="AB154" s="16" t="str">
        <f aca="false">IF(ISNUMBER(SMALL(AA:AA,ROW()-2)),SMALL(AA:AA,ROW()-2),"")</f>
        <v/>
      </c>
      <c r="AC154" s="10" t="n">
        <f aca="false">IF(AB153&lt;&gt;AB154,AC153+1,AC153)</f>
        <v>90</v>
      </c>
      <c r="AF154" s="10" t="str">
        <f aca="false">IF(ISNUMBER(LARGE(F:F,ROW()-2)),LARGE(F:F,ROW()-2),"")</f>
        <v/>
      </c>
      <c r="AG154" s="10" t="n">
        <f aca="false">IF(AF153&lt;&gt;AF154,AG153+1,AG153)</f>
        <v>16</v>
      </c>
      <c r="AI154" s="10" t="str">
        <f aca="false">IF(ISNUMBER(SMALL(J:J,ROW()-2)),SMALL(J:J,ROW()-2),"")</f>
        <v/>
      </c>
      <c r="AJ154" s="10" t="n">
        <f aca="false">IF(AI153&lt;&gt;AI154,AJ153+1,AJ153)</f>
        <v>8</v>
      </c>
      <c r="AL154" s="10" t="str">
        <f aca="false">IF(ISNUMBER(SMALL(L:L,ROW()-2)),SMALL(L:L,ROW()-2),"")</f>
        <v/>
      </c>
      <c r="AM154" s="10" t="n">
        <f aca="false">IF(AL153&lt;&gt;AL154,AM153+1,AM153)</f>
        <v>23</v>
      </c>
      <c r="AO154" s="10" t="str">
        <f aca="false">IF(ISNUMBER(LARGE(N:N,ROW()-2)),LARGE(N:N,ROW()-2),"")</f>
        <v/>
      </c>
      <c r="AP154" s="10" t="n">
        <f aca="false">IF(AO153&lt;&gt;AO154,AP153+1,AP153)</f>
        <v>12</v>
      </c>
      <c r="AR154" s="10" t="str">
        <f aca="false">IF(ISNUMBER(SMALL(#REF!,ROW()-2)),SMALL(#REF!,ROW()-2),"")</f>
        <v/>
      </c>
      <c r="AS154" s="10" t="n">
        <f aca="false">IF(AR153&lt;&gt;AR154,AS153+1,AS153)</f>
        <v>1</v>
      </c>
      <c r="AU154" s="67"/>
      <c r="AV154" s="13" t="str">
        <f aca="false">IF(ISNUMBER(LARGE(AU:AU,ROW()-2)),LARGE(AU:AU,ROW()-2),"")</f>
        <v/>
      </c>
      <c r="AX154" s="68"/>
      <c r="AY154" s="69"/>
      <c r="AZ154" s="68"/>
      <c r="BA154" s="10" t="str">
        <f aca="false">IF(ISNUMBER(SMALL(P:P,ROW()-2)),SMALL(P:P,ROW()-2),"")</f>
        <v/>
      </c>
      <c r="BB154" s="10" t="n">
        <f aca="false">IF(BA153&lt;&gt;BA154,BB153+1,BB153)</f>
        <v>28</v>
      </c>
      <c r="BC154" s="68"/>
      <c r="BE154" s="10" t="str">
        <f aca="false">IF(ISNUMBER(SMALL(R:R,ROW()-2)),SMALL(R:R,ROW()-2),"")</f>
        <v/>
      </c>
      <c r="BF154" s="10" t="n">
        <f aca="false">IF(BE153&lt;&gt;BE154,BF153+1,BF153)</f>
        <v>32</v>
      </c>
      <c r="BI154" s="68"/>
      <c r="BJ154" s="85"/>
      <c r="BK154" s="71"/>
      <c r="BL154" s="72"/>
      <c r="BM154" s="72"/>
      <c r="BN154" s="72"/>
      <c r="BO154" s="72"/>
      <c r="BP154" s="72"/>
      <c r="BQ154" s="73"/>
      <c r="BR154" s="73"/>
      <c r="BS154" s="16" t="str">
        <f aca="false">IF(ISNUMBER(SMALL(BQ:BQ,ROW()-2)),SMALL(BQ:BQ,ROW()-2),"")</f>
        <v/>
      </c>
      <c r="BT154" s="10" t="n">
        <f aca="false">IF(BS153&lt;&gt;BS154,BT153+1,BT153)</f>
        <v>32</v>
      </c>
      <c r="BW154" s="10" t="str">
        <f aca="false">IF(ISNUMBER(LARGE(H:H,ROW()-2)),LARGE(H:H,ROW()-2),"")</f>
        <v/>
      </c>
      <c r="BX154" s="10" t="n">
        <f aca="false">IF(BW153&lt;&gt;BW154,BX153+1,BX153)</f>
        <v>10</v>
      </c>
      <c r="BZ154" s="12" t="n">
        <f aca="false">VLOOKUP(H154,BW:BX,2,0)</f>
        <v>10</v>
      </c>
      <c r="CD154" s="12"/>
      <c r="CE154" s="12"/>
      <c r="CF154" s="12" t="n">
        <f aca="false">VLOOKUP(F154,AF:AG,2,0)</f>
        <v>16</v>
      </c>
      <c r="CG154" s="95"/>
      <c r="CH154" s="44" t="str">
        <f aca="false">IF(ISNUMBER(J154),VLOOKUP(J154,AI:AJ,2,0),"")</f>
        <v/>
      </c>
      <c r="CI154" s="12"/>
      <c r="CJ154" s="12"/>
      <c r="CK154" s="12"/>
      <c r="CL154" s="30"/>
      <c r="CM154" s="30"/>
      <c r="CN154" s="30"/>
      <c r="CO154" s="30"/>
      <c r="CP154" s="30"/>
      <c r="CQ154" s="30"/>
      <c r="CR154" s="30"/>
      <c r="CS154" s="30"/>
      <c r="CT154" s="30"/>
      <c r="CU154" s="30"/>
      <c r="CV154" s="30"/>
      <c r="CW154" s="30"/>
    </row>
    <row r="155" customFormat="false" ht="12" hidden="false" customHeight="true" outlineLevel="0" collapsed="false">
      <c r="A155" s="75"/>
      <c r="B155" s="50" t="n">
        <f aca="false">IF(MOD(ROW(),3)=2,((ROW()+1)/3)-1,"")</f>
        <v>51</v>
      </c>
      <c r="C155" s="51" t="str">
        <f aca="false">CONCATENATE(B155,"C")</f>
        <v>51C</v>
      </c>
      <c r="D155" s="52"/>
      <c r="E155" s="81"/>
      <c r="F155" s="54"/>
      <c r="G155" s="55" t="str">
        <f aca="false">IF(ISBLANK(F155),"",IF(F155=0,$CE$2,CF155))</f>
        <v/>
      </c>
      <c r="H155" s="54"/>
      <c r="I155" s="55" t="str">
        <f aca="false">IF(ISBLANK(H155),"",IF(H155=0,$BY$2,BZ155))</f>
        <v/>
      </c>
      <c r="J155" s="54"/>
      <c r="K155" s="55" t="str">
        <f aca="false">IF(ISBLANK(J155),"",IF(J155=0,$CJ$2,CH155))</f>
        <v/>
      </c>
      <c r="L155" s="54"/>
      <c r="M155" s="55" t="str">
        <f aca="false">IF(ISNUMBER(L155),VLOOKUP(L155,AL:AM,2,0),"")</f>
        <v/>
      </c>
      <c r="N155" s="82"/>
      <c r="O155" s="87"/>
      <c r="P155" s="87"/>
      <c r="Q155" s="60"/>
      <c r="R155" s="55" t="str">
        <f aca="false">IF(ISNUMBER(G155),IF(ISNUMBER(K155),IF(ISNUMBER(M155),SUM(G155,I155,K155,M155),""),""),"")</f>
        <v/>
      </c>
      <c r="S155" s="61" t="str">
        <f aca="false">IF(ISNUMBER(R155),VLOOKUP(AA155,AB:AC,2,0),"")</f>
        <v/>
      </c>
      <c r="T155" s="24"/>
      <c r="U155" s="12"/>
      <c r="V155" s="12"/>
      <c r="W155" s="25" t="str">
        <f aca="false">G155</f>
        <v/>
      </c>
      <c r="X155" s="64" t="str">
        <f aca="false">K155</f>
        <v/>
      </c>
      <c r="Y155" s="65" t="str">
        <f aca="false">M155</f>
        <v/>
      </c>
      <c r="Z155" s="66" t="str">
        <f aca="false">I155</f>
        <v/>
      </c>
      <c r="AA155" s="16" t="str">
        <f aca="false">IF(ISNUMBER(R155),CONCATENATE(R155+100,W155+100,Z155+100,X155+100,Y155+100)+0,"")</f>
        <v/>
      </c>
      <c r="AB155" s="16" t="str">
        <f aca="false">IF(ISNUMBER(SMALL(AA:AA,ROW()-2)),SMALL(AA:AA,ROW()-2),"")</f>
        <v/>
      </c>
      <c r="AC155" s="10" t="n">
        <f aca="false">IF(AB154&lt;&gt;AB155,AC154+1,AC154)</f>
        <v>90</v>
      </c>
      <c r="AF155" s="10" t="str">
        <f aca="false">IF(ISNUMBER(LARGE(F:F,ROW()-2)),LARGE(F:F,ROW()-2),"")</f>
        <v/>
      </c>
      <c r="AG155" s="10" t="n">
        <f aca="false">IF(AF154&lt;&gt;AF155,AG154+1,AG154)</f>
        <v>16</v>
      </c>
      <c r="AI155" s="10" t="str">
        <f aca="false">IF(ISNUMBER(SMALL(J:J,ROW()-2)),SMALL(J:J,ROW()-2),"")</f>
        <v/>
      </c>
      <c r="AJ155" s="10" t="n">
        <f aca="false">IF(AI154&lt;&gt;AI155,AJ154+1,AJ154)</f>
        <v>8</v>
      </c>
      <c r="AL155" s="10" t="str">
        <f aca="false">IF(ISNUMBER(SMALL(L:L,ROW()-2)),SMALL(L:L,ROW()-2),"")</f>
        <v/>
      </c>
      <c r="AM155" s="10" t="n">
        <f aca="false">IF(AL154&lt;&gt;AL155,AM154+1,AM154)</f>
        <v>23</v>
      </c>
      <c r="AO155" s="10" t="str">
        <f aca="false">IF(ISNUMBER(LARGE(N:N,ROW()-2)),LARGE(N:N,ROW()-2),"")</f>
        <v/>
      </c>
      <c r="AP155" s="10" t="n">
        <f aca="false">IF(AO154&lt;&gt;AO155,AP154+1,AP154)</f>
        <v>12</v>
      </c>
      <c r="AR155" s="10" t="str">
        <f aca="false">IF(ISNUMBER(SMALL(#REF!,ROW()-2)),SMALL(#REF!,ROW()-2),"")</f>
        <v/>
      </c>
      <c r="AS155" s="10" t="n">
        <f aca="false">IF(AR154&lt;&gt;AR155,AS154+1,AS154)</f>
        <v>1</v>
      </c>
      <c r="AU155" s="67"/>
      <c r="AV155" s="13" t="str">
        <f aca="false">IF(ISNUMBER(LARGE(AU:AU,ROW()-2)),LARGE(AU:AU,ROW()-2),"")</f>
        <v/>
      </c>
      <c r="AX155" s="68"/>
      <c r="AY155" s="69"/>
      <c r="AZ155" s="68"/>
      <c r="BA155" s="10" t="str">
        <f aca="false">IF(ISNUMBER(SMALL(P:P,ROW()-2)),SMALL(P:P,ROW()-2),"")</f>
        <v/>
      </c>
      <c r="BB155" s="10" t="n">
        <f aca="false">IF(BA154&lt;&gt;BA155,BB154+1,BB154)</f>
        <v>28</v>
      </c>
      <c r="BC155" s="68"/>
      <c r="BE155" s="10" t="str">
        <f aca="false">IF(ISNUMBER(SMALL(R:R,ROW()-2)),SMALL(R:R,ROW()-2),"")</f>
        <v/>
      </c>
      <c r="BF155" s="10" t="n">
        <f aca="false">IF(BE154&lt;&gt;BE155,BF154+1,BF154)</f>
        <v>32</v>
      </c>
      <c r="BI155" s="68"/>
      <c r="BJ155" s="85"/>
      <c r="BK155" s="71"/>
      <c r="BL155" s="72"/>
      <c r="BM155" s="72"/>
      <c r="BN155" s="72"/>
      <c r="BO155" s="72"/>
      <c r="BP155" s="72"/>
      <c r="BQ155" s="73"/>
      <c r="BR155" s="73"/>
      <c r="BS155" s="16" t="str">
        <f aca="false">IF(ISNUMBER(SMALL(BQ:BQ,ROW()-2)),SMALL(BQ:BQ,ROW()-2),"")</f>
        <v/>
      </c>
      <c r="BT155" s="10" t="n">
        <f aca="false">IF(BS154&lt;&gt;BS155,BT154+1,BT154)</f>
        <v>32</v>
      </c>
      <c r="BW155" s="10" t="str">
        <f aca="false">IF(ISNUMBER(LARGE(H:H,ROW()-2)),LARGE(H:H,ROW()-2),"")</f>
        <v/>
      </c>
      <c r="BX155" s="10" t="n">
        <f aca="false">IF(BW154&lt;&gt;BW155,BX154+1,BX154)</f>
        <v>10</v>
      </c>
      <c r="BZ155" s="12" t="n">
        <f aca="false">VLOOKUP(H155,BW:BX,2,0)</f>
        <v>10</v>
      </c>
      <c r="CD155" s="12"/>
      <c r="CE155" s="12"/>
      <c r="CF155" s="12" t="n">
        <f aca="false">VLOOKUP(F155,AF:AG,2,0)</f>
        <v>16</v>
      </c>
      <c r="CG155" s="95"/>
      <c r="CH155" s="44" t="str">
        <f aca="false">IF(ISNUMBER(J155),VLOOKUP(J155,AI:AJ,2,0),"")</f>
        <v/>
      </c>
      <c r="CI155" s="12"/>
      <c r="CJ155" s="12"/>
      <c r="CK155" s="12"/>
      <c r="CL155" s="30"/>
      <c r="CM155" s="30"/>
      <c r="CN155" s="30"/>
      <c r="CO155" s="30"/>
      <c r="CP155" s="30"/>
      <c r="CQ155" s="30"/>
      <c r="CR155" s="30"/>
      <c r="CS155" s="30"/>
      <c r="CT155" s="30"/>
      <c r="CU155" s="30"/>
      <c r="CV155" s="30"/>
      <c r="CW155" s="30"/>
    </row>
    <row r="156" customFormat="false" ht="12" hidden="false" customHeight="true" outlineLevel="0" collapsed="false">
      <c r="A156" s="50"/>
      <c r="B156" s="50" t="str">
        <f aca="false">IF(MOD(ROW(),3)=2,((ROW()+1)/3)-1,"")</f>
        <v/>
      </c>
      <c r="C156" s="51" t="str">
        <f aca="false">CONCATENATE(B158,"A")</f>
        <v>52A</v>
      </c>
      <c r="D156" s="52"/>
      <c r="E156" s="81"/>
      <c r="F156" s="54"/>
      <c r="G156" s="55" t="str">
        <f aca="false">IF(ISBLANK(F156),"",IF(F156=0,$CE$2,CF156))</f>
        <v/>
      </c>
      <c r="H156" s="54"/>
      <c r="I156" s="55" t="str">
        <f aca="false">IF(ISBLANK(H156),"",IF(H156=0,$BY$2,BZ156))</f>
        <v/>
      </c>
      <c r="J156" s="54"/>
      <c r="K156" s="55" t="str">
        <f aca="false">IF(ISBLANK(J156),"",IF(J156=0,$CJ$2,CH156))</f>
        <v/>
      </c>
      <c r="L156" s="54"/>
      <c r="M156" s="55" t="str">
        <f aca="false">IF(ISNUMBER(L156),VLOOKUP(L156,AL:AM,2,0),"")</f>
        <v/>
      </c>
      <c r="N156" s="82"/>
      <c r="O156" s="83" t="str">
        <f aca="false">IF(ISBLANK(N156),"",IF(N156=0,$CF$2,CG156))</f>
        <v/>
      </c>
      <c r="P156" s="87" t="str">
        <f aca="false">IF(ISNUMBER(O156),IF(ISNUMBER(O156),IF(ISNUMBER(O156),O156+G156+G157+G158+I156+I157+I158+K156+K157+K158+M156+M157+M158,""),""),"")</f>
        <v/>
      </c>
      <c r="Q156" s="60" t="str">
        <f aca="false">IF(ISNUMBER(P156),VLOOKUP(BQ156,BS:BT,2,0),"")</f>
        <v/>
      </c>
      <c r="R156" s="55" t="str">
        <f aca="false">IF(ISNUMBER(G156),IF(ISNUMBER(K156),IF(ISNUMBER(M156),SUM(G156,I156,K156,M156),""),""),"")</f>
        <v/>
      </c>
      <c r="S156" s="61" t="str">
        <f aca="false">IF(ISNUMBER(R156),VLOOKUP(AA156,AB:AC,2,0),"")</f>
        <v/>
      </c>
      <c r="T156" s="24"/>
      <c r="U156" s="12"/>
      <c r="V156" s="12"/>
      <c r="W156" s="25" t="str">
        <f aca="false">G156</f>
        <v/>
      </c>
      <c r="X156" s="65" t="str">
        <f aca="false">K156</f>
        <v/>
      </c>
      <c r="Y156" s="65" t="str">
        <f aca="false">M156</f>
        <v/>
      </c>
      <c r="Z156" s="66" t="str">
        <f aca="false">I156</f>
        <v/>
      </c>
      <c r="AA156" s="16" t="str">
        <f aca="false">IF(ISNUMBER(R156),CONCATENATE(R156+100,W156+100,Z156+100,X156+100,Y156+100)+0,"")</f>
        <v/>
      </c>
      <c r="AB156" s="66" t="str">
        <f aca="false">IF(ISNUMBER(SMALL(AA:AA,ROW()-2)),SMALL(AA:AA,ROW()-2),"")</f>
        <v/>
      </c>
      <c r="AC156" s="12" t="n">
        <f aca="false">IF(AB155&lt;&gt;AB156,AC155+1,AC155)</f>
        <v>90</v>
      </c>
      <c r="AD156" s="12"/>
      <c r="AE156" s="12"/>
      <c r="AF156" s="12" t="str">
        <f aca="false">IF(ISNUMBER(LARGE(F:F,ROW()-2)),LARGE(F:F,ROW()-2),"")</f>
        <v/>
      </c>
      <c r="AG156" s="12" t="n">
        <f aca="false">IF(AF155&lt;&gt;AF156,AG155+1,AG155)</f>
        <v>16</v>
      </c>
      <c r="AH156" s="12"/>
      <c r="AI156" s="12" t="str">
        <f aca="false">IF(ISNUMBER(SMALL(J:J,ROW()-2)),SMALL(J:J,ROW()-2),"")</f>
        <v/>
      </c>
      <c r="AJ156" s="12" t="n">
        <f aca="false">IF(AI155&lt;&gt;AI156,AJ155+1,AJ155)</f>
        <v>8</v>
      </c>
      <c r="AK156" s="12"/>
      <c r="AL156" s="12" t="str">
        <f aca="false">IF(ISNUMBER(SMALL(L:L,ROW()-2)),SMALL(L:L,ROW()-2),"")</f>
        <v/>
      </c>
      <c r="AM156" s="12" t="n">
        <f aca="false">IF(AL155&lt;&gt;AL156,AM155+1,AM155)</f>
        <v>23</v>
      </c>
      <c r="AN156" s="12"/>
      <c r="AO156" s="12" t="str">
        <f aca="false">IF(ISNUMBER(LARGE(N:N,ROW()-2)),LARGE(N:N,ROW()-2),"")</f>
        <v/>
      </c>
      <c r="AP156" s="12" t="n">
        <f aca="false">IF(AO155&lt;&gt;AO156,AP155+1,AP155)</f>
        <v>12</v>
      </c>
      <c r="AQ156" s="12"/>
      <c r="AR156" s="12" t="str">
        <f aca="false">IF(ISNUMBER(SMALL(#REF!,ROW()-2)),SMALL(#REF!,ROW()-2),"")</f>
        <v/>
      </c>
      <c r="AS156" s="12" t="n">
        <f aca="false">IF(AR155&lt;&gt;AR156,AS155+1,AS155)</f>
        <v>1</v>
      </c>
      <c r="AT156" s="12"/>
      <c r="AU156" s="67" t="e">
        <f aca="false">IF(#REF!,#REF!+0,)</f>
        <v>#REF!</v>
      </c>
      <c r="AV156" s="96" t="str">
        <f aca="false">IF(ISNUMBER(LARGE(AU:AU,ROW()-2)),LARGE(AU:AU,ROW()-2),"")</f>
        <v/>
      </c>
      <c r="AW156" s="12"/>
      <c r="AX156" s="68" t="str">
        <f aca="false">IF(ISNUMBER(AU156),VLOOKUP(AU156,AV:AW,2,0),"")</f>
        <v/>
      </c>
      <c r="AY156" s="68"/>
      <c r="AZ156" s="68" t="str">
        <f aca="false">P156</f>
        <v/>
      </c>
      <c r="BA156" s="12" t="str">
        <f aca="false">IF(ISNUMBER(SMALL(P:P,ROW()-2)),SMALL(P:P,ROW()-2),"")</f>
        <v/>
      </c>
      <c r="BB156" s="12" t="n">
        <f aca="false">IF(BA155&lt;&gt;BA156,BB155+1,BB155)</f>
        <v>28</v>
      </c>
      <c r="BC156" s="68" t="str">
        <f aca="false">IF(ISNUMBER(AZ156),VLOOKUP(AZ156,BA:BB,2,0),"")</f>
        <v/>
      </c>
      <c r="BD156" s="12"/>
      <c r="BE156" s="12" t="str">
        <f aca="false">IF(ISNUMBER(SMALL(R:R,ROW()-2)),SMALL(R:R,ROW()-2),"")</f>
        <v/>
      </c>
      <c r="BF156" s="12" t="n">
        <f aca="false">IF(BE155&lt;&gt;BE156,BF155+1,BF155)</f>
        <v>32</v>
      </c>
      <c r="BG156" s="12"/>
      <c r="BH156" s="12"/>
      <c r="BI156" s="68" t="str">
        <f aca="false">P156</f>
        <v/>
      </c>
      <c r="BJ156" s="70" t="n">
        <f aca="false">SUM(G156,G157,G158)</f>
        <v>0</v>
      </c>
      <c r="BK156" s="71" t="n">
        <f aca="false">SUM(I156,I157,I158)</f>
        <v>0</v>
      </c>
      <c r="BL156" s="71" t="n">
        <f aca="false">SUM(M156,M157,M158)</f>
        <v>0</v>
      </c>
      <c r="BM156" s="72" t="str">
        <f aca="false">O156</f>
        <v/>
      </c>
      <c r="BN156" s="72" t="e">
        <f aca="false">#REF!</f>
        <v>#REF!</v>
      </c>
      <c r="BO156" s="72" t="n">
        <f aca="false">SUM(K156,K157,K158)</f>
        <v>0</v>
      </c>
      <c r="BP156" s="72" t="e">
        <f aca="false">#REF!</f>
        <v>#REF!</v>
      </c>
      <c r="BQ156" s="73" t="str">
        <f aca="false">IF(ISNUMBER(P156),CONCATENATE(BI156+100,BJ156+100,BK156+100,BO156+100,BL156+100,BM156+100)+0,"")</f>
        <v/>
      </c>
      <c r="BR156" s="73" t="str">
        <f aca="false">IF(ISNUMBER(SMALL(BQ:BQ,ROW()-2)),SMALL(BQ:BQ,ROW()-2),"")</f>
        <v/>
      </c>
      <c r="BS156" s="66" t="str">
        <f aca="false">IF(ISNUMBER(SMALL(BQ:BQ,ROW()-2)),SMALL(BQ:BQ,ROW()-2),"")</f>
        <v/>
      </c>
      <c r="BT156" s="12" t="n">
        <f aca="false">IF(BS155&lt;&gt;BS156,BT155+1,BT155)</f>
        <v>32</v>
      </c>
      <c r="BU156" s="12"/>
      <c r="BV156" s="12"/>
      <c r="BW156" s="10" t="str">
        <f aca="false">IF(ISNUMBER(LARGE(H:H,ROW()-2)),LARGE(H:H,ROW()-2),"")</f>
        <v/>
      </c>
      <c r="BX156" s="12" t="n">
        <f aca="false">IF(BW155&lt;&gt;BW156,BX155+1,BX155)</f>
        <v>10</v>
      </c>
      <c r="BY156" s="12"/>
      <c r="BZ156" s="12" t="n">
        <f aca="false">VLOOKUP(H156,BW:BX,2,0)</f>
        <v>10</v>
      </c>
      <c r="CA156" s="12"/>
      <c r="CB156" s="12"/>
      <c r="CC156" s="12"/>
      <c r="CD156" s="12"/>
      <c r="CE156" s="12"/>
      <c r="CF156" s="12" t="n">
        <f aca="false">VLOOKUP(F156,AF:AG,2,0)</f>
        <v>16</v>
      </c>
      <c r="CG156" s="86" t="str">
        <f aca="false">VLOOKUP(N156,AO:AP,2,0)</f>
        <v> </v>
      </c>
      <c r="CH156" s="44" t="str">
        <f aca="false">IF(ISNUMBER(J156),VLOOKUP(J156,AI:AJ,2,0),"")</f>
        <v/>
      </c>
      <c r="CI156" s="12"/>
      <c r="CJ156" s="12"/>
      <c r="CK156" s="12"/>
      <c r="CL156" s="30"/>
      <c r="CM156" s="30"/>
      <c r="CN156" s="30"/>
      <c r="CO156" s="30"/>
      <c r="CP156" s="30"/>
      <c r="CQ156" s="30"/>
      <c r="CR156" s="30"/>
      <c r="CS156" s="30"/>
      <c r="CT156" s="30"/>
      <c r="CU156" s="30"/>
      <c r="CV156" s="30"/>
      <c r="CW156" s="30"/>
    </row>
    <row r="157" customFormat="false" ht="12" hidden="false" customHeight="true" outlineLevel="0" collapsed="false">
      <c r="A157" s="50"/>
      <c r="B157" s="50" t="str">
        <f aca="false">IF(MOD(ROW(),3)=2,((ROW()+1)/3)-1,"")</f>
        <v/>
      </c>
      <c r="C157" s="51" t="str">
        <f aca="false">CONCATENATE(B158,"B")</f>
        <v>52B</v>
      </c>
      <c r="D157" s="52"/>
      <c r="E157" s="81"/>
      <c r="F157" s="54"/>
      <c r="G157" s="55" t="str">
        <f aca="false">IF(ISBLANK(F157),"",IF(F157=0,$CE$2,CF157))</f>
        <v/>
      </c>
      <c r="H157" s="54"/>
      <c r="I157" s="55" t="str">
        <f aca="false">IF(ISBLANK(H157),"",IF(H157=0,$BY$2,BZ157))</f>
        <v/>
      </c>
      <c r="J157" s="54"/>
      <c r="K157" s="55" t="str">
        <f aca="false">IF(ISBLANK(J157),"",IF(J157=0,$CJ$2,CH157))</f>
        <v/>
      </c>
      <c r="L157" s="54"/>
      <c r="M157" s="55" t="str">
        <f aca="false">IF(ISNUMBER(L157),VLOOKUP(L157,AL:AM,2,0),"")</f>
        <v/>
      </c>
      <c r="N157" s="82"/>
      <c r="O157" s="83"/>
      <c r="P157" s="87"/>
      <c r="Q157" s="60"/>
      <c r="R157" s="55" t="str">
        <f aca="false">IF(ISNUMBER(G157),IF(ISNUMBER(K157),IF(ISNUMBER(M157),SUM(G157,I157,K157,M157),""),""),"")</f>
        <v/>
      </c>
      <c r="S157" s="61" t="str">
        <f aca="false">IF(ISNUMBER(R157),VLOOKUP(AA157,AB:AC,2,0),"")</f>
        <v/>
      </c>
      <c r="T157" s="24"/>
      <c r="U157" s="12"/>
      <c r="V157" s="12"/>
      <c r="W157" s="25" t="str">
        <f aca="false">G157</f>
        <v/>
      </c>
      <c r="X157" s="65" t="str">
        <f aca="false">K157</f>
        <v/>
      </c>
      <c r="Y157" s="65" t="str">
        <f aca="false">M157</f>
        <v/>
      </c>
      <c r="Z157" s="66" t="str">
        <f aca="false">I157</f>
        <v/>
      </c>
      <c r="AA157" s="16" t="str">
        <f aca="false">IF(ISNUMBER(R157),CONCATENATE(R157+100,W157+100,Z157+100,X157+100,Y157+100)+0,"")</f>
        <v/>
      </c>
      <c r="AB157" s="66" t="str">
        <f aca="false">IF(ISNUMBER(SMALL(AA:AA,ROW()-2)),SMALL(AA:AA,ROW()-2),"")</f>
        <v/>
      </c>
      <c r="AC157" s="12" t="n">
        <f aca="false">IF(AB156&lt;&gt;AB157,AC156+1,AC156)</f>
        <v>90</v>
      </c>
      <c r="AD157" s="12"/>
      <c r="AE157" s="12"/>
      <c r="AF157" s="12" t="str">
        <f aca="false">IF(ISNUMBER(LARGE(F:F,ROW()-2)),LARGE(F:F,ROW()-2),"")</f>
        <v/>
      </c>
      <c r="AG157" s="12" t="n">
        <f aca="false">IF(AF156&lt;&gt;AF157,AG156+1,AG156)</f>
        <v>16</v>
      </c>
      <c r="AH157" s="12"/>
      <c r="AI157" s="12" t="str">
        <f aca="false">IF(ISNUMBER(SMALL(J:J,ROW()-2)),SMALL(J:J,ROW()-2),"")</f>
        <v/>
      </c>
      <c r="AJ157" s="12" t="n">
        <f aca="false">IF(AI156&lt;&gt;AI157,AJ156+1,AJ156)</f>
        <v>8</v>
      </c>
      <c r="AK157" s="12"/>
      <c r="AL157" s="12" t="str">
        <f aca="false">IF(ISNUMBER(SMALL(L:L,ROW()-2)),SMALL(L:L,ROW()-2),"")</f>
        <v/>
      </c>
      <c r="AM157" s="12" t="n">
        <f aca="false">IF(AL156&lt;&gt;AL157,AM156+1,AM156)</f>
        <v>23</v>
      </c>
      <c r="AN157" s="12"/>
      <c r="AO157" s="12" t="str">
        <f aca="false">IF(ISNUMBER(LARGE(N:N,ROW()-2)),LARGE(N:N,ROW()-2),"")</f>
        <v/>
      </c>
      <c r="AP157" s="12" t="n">
        <f aca="false">IF(AO156&lt;&gt;AO157,AP156+1,AP156)</f>
        <v>12</v>
      </c>
      <c r="AQ157" s="12"/>
      <c r="AR157" s="12" t="str">
        <f aca="false">IF(ISNUMBER(SMALL(#REF!,ROW()-2)),SMALL(#REF!,ROW()-2),"")</f>
        <v/>
      </c>
      <c r="AS157" s="12" t="n">
        <f aca="false">IF(AR156&lt;&gt;AR157,AS156+1,AS156)</f>
        <v>1</v>
      </c>
      <c r="AT157" s="12"/>
      <c r="AU157" s="67"/>
      <c r="AV157" s="96" t="str">
        <f aca="false">IF(ISNUMBER(LARGE(AU:AU,ROW()-2)),LARGE(AU:AU,ROW()-2),"")</f>
        <v/>
      </c>
      <c r="AW157" s="12"/>
      <c r="AX157" s="68"/>
      <c r="AY157" s="68"/>
      <c r="AZ157" s="68"/>
      <c r="BA157" s="12" t="str">
        <f aca="false">IF(ISNUMBER(SMALL(P:P,ROW()-2)),SMALL(P:P,ROW()-2),"")</f>
        <v/>
      </c>
      <c r="BB157" s="12" t="n">
        <f aca="false">IF(BA156&lt;&gt;BA157,BB156+1,BB156)</f>
        <v>28</v>
      </c>
      <c r="BC157" s="68"/>
      <c r="BD157" s="12"/>
      <c r="BE157" s="12" t="str">
        <f aca="false">IF(ISNUMBER(SMALL(R:R,ROW()-2)),SMALL(R:R,ROW()-2),"")</f>
        <v/>
      </c>
      <c r="BF157" s="12" t="n">
        <f aca="false">IF(BE156&lt;&gt;BE157,BF156+1,BF156)</f>
        <v>32</v>
      </c>
      <c r="BG157" s="12"/>
      <c r="BH157" s="12"/>
      <c r="BI157" s="68"/>
      <c r="BJ157" s="70"/>
      <c r="BK157" s="71"/>
      <c r="BL157" s="71"/>
      <c r="BM157" s="72"/>
      <c r="BN157" s="72"/>
      <c r="BO157" s="72"/>
      <c r="BP157" s="72"/>
      <c r="BQ157" s="73"/>
      <c r="BR157" s="73"/>
      <c r="BS157" s="66" t="str">
        <f aca="false">IF(ISNUMBER(SMALL(BQ:BQ,ROW()-2)),SMALL(BQ:BQ,ROW()-2),"")</f>
        <v/>
      </c>
      <c r="BT157" s="12" t="n">
        <f aca="false">IF(BS156&lt;&gt;BS157,BT156+1,BT156)</f>
        <v>32</v>
      </c>
      <c r="BU157" s="12"/>
      <c r="BV157" s="12"/>
      <c r="BW157" s="10" t="str">
        <f aca="false">IF(ISNUMBER(LARGE(H:H,ROW()-2)),LARGE(H:H,ROW()-2),"")</f>
        <v/>
      </c>
      <c r="BX157" s="12" t="n">
        <f aca="false">IF(BW156&lt;&gt;BW157,BX156+1,BX156)</f>
        <v>10</v>
      </c>
      <c r="BY157" s="12"/>
      <c r="BZ157" s="12" t="n">
        <f aca="false">VLOOKUP(H157,BW:BX,2,0)</f>
        <v>10</v>
      </c>
      <c r="CA157" s="12"/>
      <c r="CB157" s="12"/>
      <c r="CC157" s="12"/>
      <c r="CD157" s="12"/>
      <c r="CE157" s="12"/>
      <c r="CF157" s="12" t="n">
        <f aca="false">VLOOKUP(F157,AF:AG,2,0)</f>
        <v>16</v>
      </c>
      <c r="CG157" s="86"/>
      <c r="CH157" s="44" t="str">
        <f aca="false">IF(ISNUMBER(J157),VLOOKUP(J157,AI:AJ,2,0),"")</f>
        <v/>
      </c>
      <c r="CI157" s="12"/>
      <c r="CJ157" s="12"/>
      <c r="CK157" s="12"/>
      <c r="CL157" s="30"/>
      <c r="CM157" s="30"/>
      <c r="CN157" s="30"/>
      <c r="CO157" s="30"/>
      <c r="CP157" s="30"/>
      <c r="CQ157" s="30"/>
      <c r="CR157" s="30"/>
      <c r="CS157" s="30"/>
      <c r="CT157" s="30"/>
      <c r="CU157" s="30"/>
      <c r="CV157" s="30"/>
      <c r="CW157" s="30"/>
    </row>
    <row r="158" s="97" customFormat="true" ht="12" hidden="false" customHeight="true" outlineLevel="0" collapsed="false">
      <c r="A158" s="50"/>
      <c r="B158" s="50" t="n">
        <f aca="false">IF(MOD(ROW(),3)=2,((ROW()+1)/3)-1,"")</f>
        <v>52</v>
      </c>
      <c r="C158" s="51" t="str">
        <f aca="false">CONCATENATE(B158,"C")</f>
        <v>52C</v>
      </c>
      <c r="D158" s="52"/>
      <c r="E158" s="81"/>
      <c r="F158" s="54"/>
      <c r="G158" s="55" t="str">
        <f aca="false">IF(ISBLANK(F158),"",IF(F158=0,$CE$2,CF158))</f>
        <v/>
      </c>
      <c r="H158" s="54"/>
      <c r="I158" s="55" t="str">
        <f aca="false">IF(ISBLANK(H158),"",IF(H158=0,$BY$2,BZ158))</f>
        <v/>
      </c>
      <c r="J158" s="54"/>
      <c r="K158" s="55" t="str">
        <f aca="false">IF(ISBLANK(J158),"",IF(J158=0,$CJ$2,CH158))</f>
        <v/>
      </c>
      <c r="L158" s="54"/>
      <c r="M158" s="55" t="str">
        <f aca="false">IF(ISNUMBER(L158),VLOOKUP(L158,AL:AM,2,0),"")</f>
        <v/>
      </c>
      <c r="N158" s="82"/>
      <c r="O158" s="83"/>
      <c r="P158" s="87"/>
      <c r="Q158" s="60"/>
      <c r="R158" s="55" t="str">
        <f aca="false">IF(ISNUMBER(G158),IF(ISNUMBER(K158),IF(ISNUMBER(M158),SUM(G158,I158,K158,M158),""),""),"")</f>
        <v/>
      </c>
      <c r="S158" s="61" t="str">
        <f aca="false">IF(ISNUMBER(R158),VLOOKUP(AA158,AB:AC,2,0),"")</f>
        <v/>
      </c>
      <c r="T158" s="24"/>
      <c r="U158" s="12"/>
      <c r="V158" s="12"/>
      <c r="W158" s="25" t="str">
        <f aca="false">G158</f>
        <v/>
      </c>
      <c r="X158" s="65" t="str">
        <f aca="false">K158</f>
        <v/>
      </c>
      <c r="Y158" s="65" t="str">
        <f aca="false">M158</f>
        <v/>
      </c>
      <c r="Z158" s="66" t="str">
        <f aca="false">I158</f>
        <v/>
      </c>
      <c r="AA158" s="16" t="str">
        <f aca="false">IF(ISNUMBER(R158),CONCATENATE(R158+100,W158+100,Z158+100,X158+100,Y158+100)+0,"")</f>
        <v/>
      </c>
      <c r="AB158" s="66" t="str">
        <f aca="false">IF(ISNUMBER(SMALL(AA:AA,ROW()-2)),SMALL(AA:AA,ROW()-2),"")</f>
        <v/>
      </c>
      <c r="AC158" s="12" t="n">
        <f aca="false">IF(AB157&lt;&gt;AB158,AC157+1,AC157)</f>
        <v>90</v>
      </c>
      <c r="AD158" s="12"/>
      <c r="AE158" s="12"/>
      <c r="AF158" s="12" t="str">
        <f aca="false">IF(ISNUMBER(LARGE(F:F,ROW()-2)),LARGE(F:F,ROW()-2),"")</f>
        <v/>
      </c>
      <c r="AG158" s="12" t="n">
        <f aca="false">IF(AF157&lt;&gt;AF158,AG157+1,AG157)</f>
        <v>16</v>
      </c>
      <c r="AH158" s="12"/>
      <c r="AI158" s="12" t="str">
        <f aca="false">IF(ISNUMBER(SMALL(J:J,ROW()-2)),SMALL(J:J,ROW()-2),"")</f>
        <v/>
      </c>
      <c r="AJ158" s="12" t="n">
        <f aca="false">IF(AI157&lt;&gt;AI158,AJ157+1,AJ157)</f>
        <v>8</v>
      </c>
      <c r="AK158" s="12"/>
      <c r="AL158" s="12" t="str">
        <f aca="false">IF(ISNUMBER(SMALL(L:L,ROW()-2)),SMALL(L:L,ROW()-2),"")</f>
        <v/>
      </c>
      <c r="AM158" s="12" t="n">
        <f aca="false">IF(AL157&lt;&gt;AL158,AM157+1,AM157)</f>
        <v>23</v>
      </c>
      <c r="AN158" s="12"/>
      <c r="AO158" s="12" t="str">
        <f aca="false">IF(ISNUMBER(LARGE(N:N,ROW()-2)),LARGE(N:N,ROW()-2),"")</f>
        <v/>
      </c>
      <c r="AP158" s="12" t="n">
        <f aca="false">IF(AO157&lt;&gt;AO158,AP157+1,AP157)</f>
        <v>12</v>
      </c>
      <c r="AQ158" s="12"/>
      <c r="AR158" s="12" t="str">
        <f aca="false">IF(ISNUMBER(SMALL(#REF!,ROW()-2)),SMALL(#REF!,ROW()-2),"")</f>
        <v/>
      </c>
      <c r="AS158" s="12" t="n">
        <f aca="false">IF(AR157&lt;&gt;AR158,AS157+1,AS157)</f>
        <v>1</v>
      </c>
      <c r="AT158" s="12"/>
      <c r="AU158" s="67"/>
      <c r="AV158" s="96" t="str">
        <f aca="false">IF(ISNUMBER(LARGE(AU:AU,ROW()-2)),LARGE(AU:AU,ROW()-2),"")</f>
        <v/>
      </c>
      <c r="AW158" s="12"/>
      <c r="AX158" s="68"/>
      <c r="AY158" s="68"/>
      <c r="AZ158" s="68"/>
      <c r="BA158" s="12" t="str">
        <f aca="false">IF(ISNUMBER(SMALL(P:P,ROW()-2)),SMALL(P:P,ROW()-2),"")</f>
        <v/>
      </c>
      <c r="BB158" s="12" t="n">
        <f aca="false">IF(BA157&lt;&gt;BA158,BB157+1,BB157)</f>
        <v>28</v>
      </c>
      <c r="BC158" s="68"/>
      <c r="BD158" s="12"/>
      <c r="BE158" s="12" t="str">
        <f aca="false">IF(ISNUMBER(SMALL(R:R,ROW()-2)),SMALL(R:R,ROW()-2),"")</f>
        <v/>
      </c>
      <c r="BF158" s="12" t="n">
        <f aca="false">IF(BE157&lt;&gt;BE158,BF157+1,BF157)</f>
        <v>32</v>
      </c>
      <c r="BG158" s="12"/>
      <c r="BH158" s="12"/>
      <c r="BI158" s="68"/>
      <c r="BJ158" s="70"/>
      <c r="BK158" s="71"/>
      <c r="BL158" s="71"/>
      <c r="BM158" s="72"/>
      <c r="BN158" s="72"/>
      <c r="BO158" s="72"/>
      <c r="BP158" s="72"/>
      <c r="BQ158" s="73"/>
      <c r="BR158" s="73"/>
      <c r="BS158" s="66" t="str">
        <f aca="false">IF(ISNUMBER(SMALL(BQ:BQ,ROW()-2)),SMALL(BQ:BQ,ROW()-2),"")</f>
        <v/>
      </c>
      <c r="BT158" s="12" t="n">
        <f aca="false">IF(BS157&lt;&gt;BS158,BT157+1,BT157)</f>
        <v>32</v>
      </c>
      <c r="BU158" s="12"/>
      <c r="BV158" s="12"/>
      <c r="BW158" s="10" t="str">
        <f aca="false">IF(ISNUMBER(LARGE(H:H,ROW()-2)),LARGE(H:H,ROW()-2),"")</f>
        <v/>
      </c>
      <c r="BX158" s="12" t="n">
        <f aca="false">IF(BW157&lt;&gt;BW158,BX157+1,BX157)</f>
        <v>10</v>
      </c>
      <c r="BY158" s="12"/>
      <c r="BZ158" s="12" t="n">
        <f aca="false">VLOOKUP(H158,BW:BX,2,0)</f>
        <v>10</v>
      </c>
      <c r="CA158" s="12"/>
      <c r="CB158" s="12"/>
      <c r="CC158" s="12"/>
      <c r="CD158" s="12"/>
      <c r="CE158" s="12"/>
      <c r="CF158" s="12" t="n">
        <f aca="false">VLOOKUP(F158,AF:AG,2,0)</f>
        <v>16</v>
      </c>
      <c r="CG158" s="86"/>
      <c r="CH158" s="44" t="str">
        <f aca="false">IF(ISNUMBER(J158),VLOOKUP(J158,AI:AJ,2,0),"")</f>
        <v/>
      </c>
      <c r="CI158" s="12"/>
      <c r="CJ158" s="12"/>
      <c r="CK158" s="12"/>
      <c r="CL158" s="30"/>
      <c r="CM158" s="30"/>
      <c r="CN158" s="30"/>
      <c r="CO158" s="30"/>
      <c r="CP158" s="30"/>
      <c r="CQ158" s="30"/>
      <c r="CR158" s="30"/>
      <c r="CS158" s="30"/>
      <c r="CT158" s="30"/>
      <c r="CU158" s="30"/>
      <c r="CV158" s="30"/>
      <c r="CW158" s="30"/>
      <c r="CX158" s="30"/>
    </row>
    <row r="159" customFormat="false" ht="12" hidden="false" customHeight="true" outlineLevel="0" collapsed="false">
      <c r="A159" s="50"/>
      <c r="B159" s="50" t="str">
        <f aca="false">IF(MOD(ROW(),3)=2,((ROW()+1)/3)-1,"")</f>
        <v/>
      </c>
      <c r="C159" s="51" t="str">
        <f aca="false">CONCATENATE(B161,"A")</f>
        <v>A</v>
      </c>
      <c r="D159" s="52"/>
      <c r="E159" s="81"/>
      <c r="F159" s="98"/>
      <c r="G159" s="55"/>
      <c r="H159" s="98"/>
      <c r="I159" s="55"/>
      <c r="J159" s="98"/>
      <c r="K159" s="55"/>
      <c r="L159" s="99"/>
      <c r="M159" s="55"/>
      <c r="N159" s="100"/>
      <c r="O159" s="101"/>
      <c r="P159" s="80"/>
      <c r="Q159" s="51"/>
      <c r="R159" s="51"/>
      <c r="S159" s="20"/>
      <c r="T159" s="24"/>
      <c r="U159" s="12"/>
      <c r="V159" s="12"/>
      <c r="W159" s="25"/>
      <c r="X159" s="65"/>
      <c r="Y159" s="65"/>
      <c r="Z159" s="65"/>
      <c r="AA159" s="66"/>
      <c r="AB159" s="66"/>
      <c r="AC159" s="12"/>
      <c r="AD159" s="12"/>
      <c r="AE159" s="12"/>
      <c r="AF159" s="12" t="str">
        <f aca="false">IF(ISNUMBER(LARGE(F:F,ROW()-2)),LARGE(F:F,ROW()-2),"")</f>
        <v/>
      </c>
      <c r="AG159" s="12" t="n">
        <f aca="false">IF(AF158&lt;&gt;AF159,AG158+1,AG158)</f>
        <v>16</v>
      </c>
      <c r="AH159" s="12"/>
      <c r="AI159" s="12" t="str">
        <f aca="false">IF(ISNUMBER(SMALL(J:J,ROW()-2)),SMALL(J:J,ROW()-2),"")</f>
        <v/>
      </c>
      <c r="AJ159" s="12" t="n">
        <f aca="false">IF(AI158&lt;&gt;AI159,AJ158+1,AJ158)</f>
        <v>8</v>
      </c>
      <c r="AK159" s="12"/>
      <c r="AL159" s="12" t="str">
        <f aca="false">IF(ISNUMBER(SMALL(L:L,ROW()-2)),SMALL(L:L,ROW()-2),"")</f>
        <v/>
      </c>
      <c r="AM159" s="12" t="n">
        <f aca="false">IF(AL158&lt;&gt;AL159,AM158+1,AM158)</f>
        <v>23</v>
      </c>
      <c r="AN159" s="12"/>
      <c r="AO159" s="12" t="str">
        <f aca="false">IF(ISNUMBER(LARGE(N:N,ROW()-2)),LARGE(N:N,ROW()-2),"")</f>
        <v/>
      </c>
      <c r="AP159" s="12" t="n">
        <f aca="false">IF(AO158&lt;&gt;AO159,AP158+1,AP158)</f>
        <v>12</v>
      </c>
      <c r="AQ159" s="12"/>
      <c r="AR159" s="12"/>
      <c r="AS159" s="12" t="n">
        <f aca="false">IF(AR158&lt;&gt;AR159,AS158+1,AS158)</f>
        <v>1</v>
      </c>
      <c r="AT159" s="12"/>
      <c r="AU159" s="96"/>
      <c r="AV159" s="96"/>
      <c r="AW159" s="12"/>
      <c r="AX159" s="12"/>
      <c r="AY159" s="12"/>
      <c r="AZ159" s="12"/>
      <c r="BA159" s="12" t="str">
        <f aca="false">IF(ISNUMBER(SMALL(P:P,ROW()-2)),SMALL(P:P,ROW()-2),"")</f>
        <v/>
      </c>
      <c r="BB159" s="12" t="n">
        <f aca="false">IF(BA158&lt;&gt;BA159,BB158+1,BB158)</f>
        <v>28</v>
      </c>
      <c r="BC159" s="12"/>
      <c r="BD159" s="12"/>
      <c r="BE159" s="12" t="str">
        <f aca="false">IF(ISNUMBER(SMALL(R:R,ROW()-2)),SMALL(R:R,ROW()-2),"")</f>
        <v/>
      </c>
      <c r="BF159" s="12"/>
      <c r="BG159" s="12"/>
      <c r="BH159" s="12"/>
      <c r="BI159" s="68"/>
      <c r="BJ159" s="85"/>
      <c r="BK159" s="102"/>
      <c r="BL159" s="72"/>
      <c r="BM159" s="72"/>
      <c r="BN159" s="72"/>
      <c r="BO159" s="72"/>
      <c r="BP159" s="72"/>
      <c r="BQ159" s="103"/>
      <c r="BR159" s="66"/>
      <c r="BS159" s="66"/>
      <c r="BT159" s="12"/>
      <c r="BU159" s="12"/>
      <c r="BV159" s="12"/>
      <c r="BW159" s="10" t="str">
        <f aca="false">IF(ISNUMBER(LARGE(H:H,ROW()-2)),LARGE(H:H,ROW()-2),"")</f>
        <v/>
      </c>
      <c r="BX159" s="12" t="n">
        <f aca="false">IF(BW158&lt;&gt;BW159,BX158+1,BX158)</f>
        <v>10</v>
      </c>
      <c r="BY159" s="12"/>
      <c r="BZ159" s="12"/>
      <c r="CA159" s="12"/>
      <c r="CB159" s="12"/>
      <c r="CC159" s="12"/>
      <c r="CD159" s="12"/>
      <c r="CE159" s="12"/>
      <c r="CF159" s="12"/>
      <c r="CG159" s="12"/>
      <c r="CH159" s="12"/>
      <c r="CI159" s="12"/>
      <c r="CJ159" s="12"/>
      <c r="CK159" s="12"/>
      <c r="CL159" s="30"/>
      <c r="CM159" s="30"/>
      <c r="CN159" s="30"/>
      <c r="CO159" s="30"/>
      <c r="CP159" s="30"/>
      <c r="CQ159" s="30"/>
      <c r="CR159" s="30"/>
      <c r="CS159" s="30"/>
      <c r="CT159" s="30"/>
      <c r="CU159" s="30"/>
      <c r="CV159" s="30"/>
      <c r="CW159" s="30"/>
      <c r="CX159" s="30"/>
    </row>
    <row r="160" customFormat="false" ht="12" hidden="false" customHeight="true" outlineLevel="0" collapsed="false">
      <c r="A160" s="50"/>
      <c r="B160" s="50"/>
      <c r="C160" s="51" t="s">
        <v>157</v>
      </c>
      <c r="D160" s="52"/>
      <c r="E160" s="81"/>
      <c r="F160" s="104"/>
      <c r="G160" s="55"/>
      <c r="H160" s="104"/>
      <c r="I160" s="55"/>
      <c r="J160" s="98"/>
      <c r="K160" s="55"/>
      <c r="L160" s="105"/>
      <c r="M160" s="80"/>
      <c r="N160" s="100"/>
      <c r="O160" s="101"/>
      <c r="P160" s="101"/>
      <c r="Q160" s="20"/>
      <c r="R160" s="50"/>
      <c r="S160" s="20"/>
      <c r="T160" s="24"/>
      <c r="U160" s="12"/>
      <c r="V160" s="12"/>
      <c r="W160" s="25"/>
      <c r="X160" s="65"/>
      <c r="AA160" s="12"/>
      <c r="AB160" s="12"/>
      <c r="AC160" s="12"/>
      <c r="AD160" s="12"/>
      <c r="AE160" s="12"/>
      <c r="AF160" s="12"/>
      <c r="AG160" s="12"/>
      <c r="AH160" s="12"/>
      <c r="AI160" s="12"/>
      <c r="AJ160" s="12"/>
      <c r="AK160" s="12"/>
      <c r="AL160" s="12"/>
      <c r="AM160" s="12"/>
      <c r="AN160" s="12"/>
      <c r="AO160" s="12"/>
      <c r="AP160" s="12"/>
      <c r="AQ160" s="12"/>
      <c r="AR160" s="12"/>
      <c r="AS160" s="12"/>
      <c r="AT160" s="12"/>
      <c r="AU160" s="96"/>
      <c r="AV160" s="96"/>
      <c r="AW160" s="12"/>
      <c r="AX160" s="12"/>
      <c r="AY160" s="12"/>
      <c r="AZ160" s="12"/>
      <c r="BA160" s="12" t="str">
        <f aca="false">IF(ISNUMBER(SMALL(P:P,ROW()-2)),SMALL(P:P,ROW()-2),"")</f>
        <v/>
      </c>
      <c r="BB160" s="12"/>
      <c r="BC160" s="12"/>
      <c r="BD160" s="12"/>
      <c r="BE160" s="12"/>
      <c r="BF160" s="12"/>
      <c r="BG160" s="12"/>
      <c r="BH160" s="12"/>
      <c r="BI160" s="68"/>
      <c r="BJ160" s="85"/>
      <c r="BK160" s="85"/>
      <c r="BL160" s="72"/>
      <c r="BM160" s="72"/>
      <c r="BN160" s="72"/>
      <c r="BO160" s="72"/>
      <c r="BP160" s="72"/>
      <c r="BQ160" s="103"/>
      <c r="BR160" s="66"/>
      <c r="BS160" s="66"/>
      <c r="BT160" s="12"/>
      <c r="BU160" s="12"/>
      <c r="BV160" s="12"/>
      <c r="BW160" s="12"/>
      <c r="BX160" s="12"/>
      <c r="BY160" s="12"/>
      <c r="BZ160" s="12"/>
      <c r="CA160" s="12"/>
      <c r="CB160" s="12"/>
      <c r="CC160" s="12"/>
      <c r="CD160" s="12"/>
      <c r="CE160" s="12"/>
      <c r="CF160" s="12"/>
      <c r="CG160" s="12"/>
      <c r="CH160" s="12"/>
      <c r="CI160" s="12"/>
      <c r="CJ160" s="12"/>
      <c r="CK160" s="12"/>
      <c r="CL160" s="30"/>
      <c r="CM160" s="30"/>
      <c r="CN160" s="30"/>
      <c r="CO160" s="30"/>
      <c r="CP160" s="30"/>
      <c r="CQ160" s="30"/>
      <c r="CR160" s="30"/>
      <c r="CS160" s="30"/>
      <c r="CT160" s="30"/>
      <c r="CU160" s="30"/>
      <c r="CV160" s="30"/>
      <c r="CW160" s="30"/>
    </row>
  </sheetData>
  <sheetProtection sheet="true" password="add8" objects="true" scenarios="true" selectLockedCells="true"/>
  <mergeCells count="1055">
    <mergeCell ref="F1:G1"/>
    <mergeCell ref="H1:I1"/>
    <mergeCell ref="J1:L1"/>
    <mergeCell ref="M1:S1"/>
    <mergeCell ref="AF1:AG1"/>
    <mergeCell ref="AI1:AJ1"/>
    <mergeCell ref="AL1:AM1"/>
    <mergeCell ref="E3:E5"/>
    <mergeCell ref="N3:N5"/>
    <mergeCell ref="O3:O5"/>
    <mergeCell ref="P3:P5"/>
    <mergeCell ref="Q3:Q5"/>
    <mergeCell ref="AU3:AU5"/>
    <mergeCell ref="AX3:AX5"/>
    <mergeCell ref="AZ3:AZ5"/>
    <mergeCell ref="BC3:BC5"/>
    <mergeCell ref="BI3:BI5"/>
    <mergeCell ref="BJ3:BJ5"/>
    <mergeCell ref="BK3:BK5"/>
    <mergeCell ref="BL3:BL5"/>
    <mergeCell ref="BM3:BM5"/>
    <mergeCell ref="BN3:BN5"/>
    <mergeCell ref="BO3:BO5"/>
    <mergeCell ref="BP3:BP5"/>
    <mergeCell ref="BQ3:BQ5"/>
    <mergeCell ref="BR3:BR5"/>
    <mergeCell ref="CG3:CG5"/>
    <mergeCell ref="E6:E8"/>
    <mergeCell ref="N6:N8"/>
    <mergeCell ref="O6:O8"/>
    <mergeCell ref="P6:P8"/>
    <mergeCell ref="Q6:Q8"/>
    <mergeCell ref="AU6:AU8"/>
    <mergeCell ref="AX6:AX8"/>
    <mergeCell ref="AZ6:AZ8"/>
    <mergeCell ref="BC6:BC8"/>
    <mergeCell ref="BI6:BI8"/>
    <mergeCell ref="BJ6:BJ8"/>
    <mergeCell ref="BK6:BK8"/>
    <mergeCell ref="BL6:BL8"/>
    <mergeCell ref="BM6:BM8"/>
    <mergeCell ref="BN6:BN8"/>
    <mergeCell ref="BO6:BO8"/>
    <mergeCell ref="BP6:BP8"/>
    <mergeCell ref="BQ6:BQ8"/>
    <mergeCell ref="BR6:BR8"/>
    <mergeCell ref="CG6:CG8"/>
    <mergeCell ref="E9:E11"/>
    <mergeCell ref="N9:N11"/>
    <mergeCell ref="O9:O11"/>
    <mergeCell ref="P9:P11"/>
    <mergeCell ref="Q9:Q11"/>
    <mergeCell ref="AU9:AU11"/>
    <mergeCell ref="AX9:AX11"/>
    <mergeCell ref="AZ9:AZ11"/>
    <mergeCell ref="BC9:BC11"/>
    <mergeCell ref="BI9:BI11"/>
    <mergeCell ref="BJ9:BJ11"/>
    <mergeCell ref="BK9:BK11"/>
    <mergeCell ref="BL9:BL11"/>
    <mergeCell ref="BM9:BM11"/>
    <mergeCell ref="BN9:BN11"/>
    <mergeCell ref="BO9:BO11"/>
    <mergeCell ref="BP9:BP11"/>
    <mergeCell ref="BQ9:BQ11"/>
    <mergeCell ref="BR9:BR11"/>
    <mergeCell ref="CG9:CG11"/>
    <mergeCell ref="E12:E14"/>
    <mergeCell ref="N12:N14"/>
    <mergeCell ref="O12:O14"/>
    <mergeCell ref="P12:P14"/>
    <mergeCell ref="Q12:Q14"/>
    <mergeCell ref="AU12:AU14"/>
    <mergeCell ref="AX12:AX14"/>
    <mergeCell ref="AZ12:AZ14"/>
    <mergeCell ref="BC12:BC14"/>
    <mergeCell ref="BI12:BI14"/>
    <mergeCell ref="BJ12:BJ14"/>
    <mergeCell ref="BK12:BK14"/>
    <mergeCell ref="BL12:BL14"/>
    <mergeCell ref="BM12:BM14"/>
    <mergeCell ref="BN12:BN14"/>
    <mergeCell ref="BO12:BO14"/>
    <mergeCell ref="BP12:BP14"/>
    <mergeCell ref="BQ12:BQ14"/>
    <mergeCell ref="BR12:BR14"/>
    <mergeCell ref="CG12:CG14"/>
    <mergeCell ref="E15:E17"/>
    <mergeCell ref="N15:N17"/>
    <mergeCell ref="O15:O17"/>
    <mergeCell ref="P15:P17"/>
    <mergeCell ref="Q15:Q17"/>
    <mergeCell ref="AU15:AU17"/>
    <mergeCell ref="AX15:AX17"/>
    <mergeCell ref="AZ15:AZ17"/>
    <mergeCell ref="BC15:BC17"/>
    <mergeCell ref="BI15:BI17"/>
    <mergeCell ref="BJ15:BJ17"/>
    <mergeCell ref="BK15:BK17"/>
    <mergeCell ref="BL15:BL17"/>
    <mergeCell ref="BM15:BM17"/>
    <mergeCell ref="BN15:BN17"/>
    <mergeCell ref="BO15:BO17"/>
    <mergeCell ref="BP15:BP17"/>
    <mergeCell ref="BQ15:BQ17"/>
    <mergeCell ref="BR15:BR17"/>
    <mergeCell ref="CG15:CG17"/>
    <mergeCell ref="E18:E20"/>
    <mergeCell ref="N18:N20"/>
    <mergeCell ref="O18:O20"/>
    <mergeCell ref="P18:P20"/>
    <mergeCell ref="Q18:Q20"/>
    <mergeCell ref="AU18:AU20"/>
    <mergeCell ref="AX18:AX20"/>
    <mergeCell ref="AZ18:AZ20"/>
    <mergeCell ref="BC18:BC20"/>
    <mergeCell ref="BI18:BI20"/>
    <mergeCell ref="BJ18:BJ20"/>
    <mergeCell ref="BK18:BK20"/>
    <mergeCell ref="BL18:BL20"/>
    <mergeCell ref="BM18:BM20"/>
    <mergeCell ref="BN18:BN20"/>
    <mergeCell ref="BO18:BO20"/>
    <mergeCell ref="BP18:BP20"/>
    <mergeCell ref="BQ18:BQ20"/>
    <mergeCell ref="BR18:BR20"/>
    <mergeCell ref="CG18:CG20"/>
    <mergeCell ref="E21:E23"/>
    <mergeCell ref="N21:N23"/>
    <mergeCell ref="O21:O23"/>
    <mergeCell ref="P21:P23"/>
    <mergeCell ref="Q21:Q23"/>
    <mergeCell ref="AU21:AU23"/>
    <mergeCell ref="AX21:AX23"/>
    <mergeCell ref="AZ21:AZ23"/>
    <mergeCell ref="BC21:BC23"/>
    <mergeCell ref="BI21:BI23"/>
    <mergeCell ref="BJ21:BJ23"/>
    <mergeCell ref="BK21:BK23"/>
    <mergeCell ref="BL21:BL23"/>
    <mergeCell ref="BM21:BM23"/>
    <mergeCell ref="BN21:BN23"/>
    <mergeCell ref="BO21:BO23"/>
    <mergeCell ref="BP21:BP23"/>
    <mergeCell ref="BQ21:BQ23"/>
    <mergeCell ref="BR21:BR23"/>
    <mergeCell ref="CG21:CG23"/>
    <mergeCell ref="E24:E26"/>
    <mergeCell ref="N24:N26"/>
    <mergeCell ref="O24:O26"/>
    <mergeCell ref="P24:P26"/>
    <mergeCell ref="Q24:Q26"/>
    <mergeCell ref="AU24:AU26"/>
    <mergeCell ref="AX24:AX26"/>
    <mergeCell ref="AZ24:AZ26"/>
    <mergeCell ref="BC24:BC26"/>
    <mergeCell ref="BI24:BI26"/>
    <mergeCell ref="BJ24:BJ26"/>
    <mergeCell ref="BK24:BK26"/>
    <mergeCell ref="BL24:BL26"/>
    <mergeCell ref="BM24:BM26"/>
    <mergeCell ref="BN24:BN26"/>
    <mergeCell ref="BO24:BO26"/>
    <mergeCell ref="BP24:BP26"/>
    <mergeCell ref="BQ24:BQ26"/>
    <mergeCell ref="BR24:BR26"/>
    <mergeCell ref="CG24:CG26"/>
    <mergeCell ref="E27:E29"/>
    <mergeCell ref="N27:N29"/>
    <mergeCell ref="O27:O29"/>
    <mergeCell ref="P27:P29"/>
    <mergeCell ref="Q27:Q29"/>
    <mergeCell ref="AU27:AU29"/>
    <mergeCell ref="AX27:AX29"/>
    <mergeCell ref="AZ27:AZ29"/>
    <mergeCell ref="BC27:BC29"/>
    <mergeCell ref="BI27:BI29"/>
    <mergeCell ref="BJ27:BJ29"/>
    <mergeCell ref="BK27:BK29"/>
    <mergeCell ref="BL27:BL29"/>
    <mergeCell ref="BM27:BM29"/>
    <mergeCell ref="BN27:BN29"/>
    <mergeCell ref="BO27:BO29"/>
    <mergeCell ref="BP27:BP29"/>
    <mergeCell ref="BQ27:BQ29"/>
    <mergeCell ref="BR27:BR29"/>
    <mergeCell ref="CG27:CG29"/>
    <mergeCell ref="E30:E32"/>
    <mergeCell ref="N30:N32"/>
    <mergeCell ref="O30:O32"/>
    <mergeCell ref="P30:P32"/>
    <mergeCell ref="Q30:Q32"/>
    <mergeCell ref="AU30:AU32"/>
    <mergeCell ref="AX30:AX32"/>
    <mergeCell ref="AZ30:AZ32"/>
    <mergeCell ref="BC30:BC32"/>
    <mergeCell ref="BI30:BI32"/>
    <mergeCell ref="BJ30:BJ32"/>
    <mergeCell ref="BK30:BK32"/>
    <mergeCell ref="BL30:BL32"/>
    <mergeCell ref="BM30:BM32"/>
    <mergeCell ref="BN30:BN32"/>
    <mergeCell ref="BO30:BO32"/>
    <mergeCell ref="BP30:BP32"/>
    <mergeCell ref="BQ30:BQ32"/>
    <mergeCell ref="BR30:BR32"/>
    <mergeCell ref="CG30:CG32"/>
    <mergeCell ref="E33:E35"/>
    <mergeCell ref="N33:N35"/>
    <mergeCell ref="O33:O35"/>
    <mergeCell ref="P33:P35"/>
    <mergeCell ref="Q33:Q35"/>
    <mergeCell ref="AU33:AU35"/>
    <mergeCell ref="AX33:AX35"/>
    <mergeCell ref="AZ33:AZ35"/>
    <mergeCell ref="BC33:BC35"/>
    <mergeCell ref="BI33:BI35"/>
    <mergeCell ref="BJ33:BJ35"/>
    <mergeCell ref="BK33:BK35"/>
    <mergeCell ref="BL33:BL35"/>
    <mergeCell ref="BM33:BM35"/>
    <mergeCell ref="BN33:BN35"/>
    <mergeCell ref="BO33:BO35"/>
    <mergeCell ref="BP33:BP35"/>
    <mergeCell ref="BQ33:BQ35"/>
    <mergeCell ref="BR33:BR35"/>
    <mergeCell ref="CG33:CG35"/>
    <mergeCell ref="E36:E38"/>
    <mergeCell ref="N36:N38"/>
    <mergeCell ref="O36:O38"/>
    <mergeCell ref="P36:P38"/>
    <mergeCell ref="Q36:Q38"/>
    <mergeCell ref="AU36:AU38"/>
    <mergeCell ref="AX36:AX38"/>
    <mergeCell ref="AZ36:AZ38"/>
    <mergeCell ref="BC36:BC38"/>
    <mergeCell ref="BI36:BI38"/>
    <mergeCell ref="BJ36:BJ38"/>
    <mergeCell ref="BK36:BK38"/>
    <mergeCell ref="BL36:BL38"/>
    <mergeCell ref="BM36:BM38"/>
    <mergeCell ref="BN36:BN38"/>
    <mergeCell ref="BO36:BO38"/>
    <mergeCell ref="BP36:BP38"/>
    <mergeCell ref="BQ36:BQ38"/>
    <mergeCell ref="BR36:BR38"/>
    <mergeCell ref="CG36:CG38"/>
    <mergeCell ref="E39:E41"/>
    <mergeCell ref="N39:N41"/>
    <mergeCell ref="O39:O41"/>
    <mergeCell ref="P39:P41"/>
    <mergeCell ref="Q39:Q41"/>
    <mergeCell ref="AU39:AU41"/>
    <mergeCell ref="AX39:AX41"/>
    <mergeCell ref="AZ39:AZ41"/>
    <mergeCell ref="BC39:BC41"/>
    <mergeCell ref="BI39:BI41"/>
    <mergeCell ref="BJ39:BJ41"/>
    <mergeCell ref="BK39:BK41"/>
    <mergeCell ref="BL39:BL41"/>
    <mergeCell ref="BM39:BM41"/>
    <mergeCell ref="BN39:BN41"/>
    <mergeCell ref="BO39:BO41"/>
    <mergeCell ref="BP39:BP41"/>
    <mergeCell ref="BQ39:BQ41"/>
    <mergeCell ref="BR39:BR41"/>
    <mergeCell ref="CG39:CG41"/>
    <mergeCell ref="E42:E44"/>
    <mergeCell ref="N42:N44"/>
    <mergeCell ref="O42:O44"/>
    <mergeCell ref="P42:P44"/>
    <mergeCell ref="Q42:Q44"/>
    <mergeCell ref="AU42:AU44"/>
    <mergeCell ref="AX42:AX44"/>
    <mergeCell ref="AZ42:AZ44"/>
    <mergeCell ref="BC42:BC44"/>
    <mergeCell ref="BI42:BI44"/>
    <mergeCell ref="BJ42:BJ44"/>
    <mergeCell ref="BK42:BK44"/>
    <mergeCell ref="BL42:BL44"/>
    <mergeCell ref="BM42:BM44"/>
    <mergeCell ref="BN42:BN44"/>
    <mergeCell ref="BO42:BO44"/>
    <mergeCell ref="BP42:BP44"/>
    <mergeCell ref="BQ42:BQ44"/>
    <mergeCell ref="BR42:BR44"/>
    <mergeCell ref="CG42:CG44"/>
    <mergeCell ref="E45:E47"/>
    <mergeCell ref="N45:N47"/>
    <mergeCell ref="O45:O47"/>
    <mergeCell ref="P45:P47"/>
    <mergeCell ref="Q45:Q47"/>
    <mergeCell ref="AU45:AU47"/>
    <mergeCell ref="AX45:AX47"/>
    <mergeCell ref="AZ45:AZ47"/>
    <mergeCell ref="BC45:BC47"/>
    <mergeCell ref="BI45:BI47"/>
    <mergeCell ref="BJ45:BJ47"/>
    <mergeCell ref="BK45:BK47"/>
    <mergeCell ref="BL45:BL47"/>
    <mergeCell ref="BM45:BM47"/>
    <mergeCell ref="BN45:BN47"/>
    <mergeCell ref="BO45:BO47"/>
    <mergeCell ref="BP45:BP47"/>
    <mergeCell ref="BQ45:BQ47"/>
    <mergeCell ref="BR45:BR47"/>
    <mergeCell ref="CG45:CG47"/>
    <mergeCell ref="E48:E50"/>
    <mergeCell ref="N48:N50"/>
    <mergeCell ref="O48:O50"/>
    <mergeCell ref="P48:P50"/>
    <mergeCell ref="Q48:Q50"/>
    <mergeCell ref="AU48:AU50"/>
    <mergeCell ref="AX48:AX50"/>
    <mergeCell ref="AZ48:AZ50"/>
    <mergeCell ref="BC48:BC50"/>
    <mergeCell ref="BI48:BI50"/>
    <mergeCell ref="BJ48:BJ50"/>
    <mergeCell ref="BK48:BK50"/>
    <mergeCell ref="BL48:BL50"/>
    <mergeCell ref="BM48:BM50"/>
    <mergeCell ref="BN48:BN50"/>
    <mergeCell ref="BO48:BO50"/>
    <mergeCell ref="BP48:BP50"/>
    <mergeCell ref="BQ48:BQ50"/>
    <mergeCell ref="BR48:BR50"/>
    <mergeCell ref="CG48:CG50"/>
    <mergeCell ref="E51:E53"/>
    <mergeCell ref="N51:N53"/>
    <mergeCell ref="O51:O53"/>
    <mergeCell ref="P51:P53"/>
    <mergeCell ref="Q51:Q53"/>
    <mergeCell ref="AU51:AU53"/>
    <mergeCell ref="AX51:AX53"/>
    <mergeCell ref="AZ51:AZ53"/>
    <mergeCell ref="BC51:BC53"/>
    <mergeCell ref="BI51:BI53"/>
    <mergeCell ref="BJ51:BJ53"/>
    <mergeCell ref="BK51:BK53"/>
    <mergeCell ref="BL51:BL53"/>
    <mergeCell ref="BM51:BM53"/>
    <mergeCell ref="BN51:BN53"/>
    <mergeCell ref="BO51:BO53"/>
    <mergeCell ref="BP51:BP53"/>
    <mergeCell ref="BQ51:BQ53"/>
    <mergeCell ref="BR51:BR53"/>
    <mergeCell ref="CG51:CG53"/>
    <mergeCell ref="E54:E56"/>
    <mergeCell ref="N54:N56"/>
    <mergeCell ref="O54:O56"/>
    <mergeCell ref="P54:P56"/>
    <mergeCell ref="Q54:Q56"/>
    <mergeCell ref="AU54:AU56"/>
    <mergeCell ref="AX54:AX56"/>
    <mergeCell ref="AZ54:AZ56"/>
    <mergeCell ref="BC54:BC56"/>
    <mergeCell ref="BI54:BI56"/>
    <mergeCell ref="BJ54:BJ56"/>
    <mergeCell ref="BK54:BK56"/>
    <mergeCell ref="BL54:BL56"/>
    <mergeCell ref="BM54:BM56"/>
    <mergeCell ref="BN54:BN56"/>
    <mergeCell ref="BO54:BO56"/>
    <mergeCell ref="BP54:BP56"/>
    <mergeCell ref="BQ54:BQ56"/>
    <mergeCell ref="BR54:BR56"/>
    <mergeCell ref="CG54:CG56"/>
    <mergeCell ref="E57:E59"/>
    <mergeCell ref="N57:N59"/>
    <mergeCell ref="O57:O59"/>
    <mergeCell ref="P57:P59"/>
    <mergeCell ref="Q57:Q59"/>
    <mergeCell ref="AU57:AU59"/>
    <mergeCell ref="AX57:AX59"/>
    <mergeCell ref="AZ57:AZ59"/>
    <mergeCell ref="BC57:BC59"/>
    <mergeCell ref="BI57:BI59"/>
    <mergeCell ref="BJ57:BJ59"/>
    <mergeCell ref="BK57:BK59"/>
    <mergeCell ref="BL57:BL59"/>
    <mergeCell ref="BM57:BM59"/>
    <mergeCell ref="BN57:BN59"/>
    <mergeCell ref="BO57:BO59"/>
    <mergeCell ref="BP57:BP59"/>
    <mergeCell ref="BQ57:BQ59"/>
    <mergeCell ref="BR57:BR59"/>
    <mergeCell ref="CG57:CG59"/>
    <mergeCell ref="E60:E62"/>
    <mergeCell ref="N60:N62"/>
    <mergeCell ref="O60:O62"/>
    <mergeCell ref="P60:P62"/>
    <mergeCell ref="Q60:Q62"/>
    <mergeCell ref="AU60:AU62"/>
    <mergeCell ref="AX60:AX62"/>
    <mergeCell ref="AZ60:AZ62"/>
    <mergeCell ref="BC60:BC62"/>
    <mergeCell ref="BI60:BI62"/>
    <mergeCell ref="BJ60:BJ62"/>
    <mergeCell ref="BK60:BK62"/>
    <mergeCell ref="BL60:BL62"/>
    <mergeCell ref="BM60:BM62"/>
    <mergeCell ref="BN60:BN62"/>
    <mergeCell ref="BO60:BO62"/>
    <mergeCell ref="BP60:BP62"/>
    <mergeCell ref="BQ60:BQ62"/>
    <mergeCell ref="BR60:BR62"/>
    <mergeCell ref="CG60:CG62"/>
    <mergeCell ref="E63:E65"/>
    <mergeCell ref="N63:N65"/>
    <mergeCell ref="O63:O65"/>
    <mergeCell ref="P63:P65"/>
    <mergeCell ref="Q63:Q65"/>
    <mergeCell ref="AU63:AU65"/>
    <mergeCell ref="AX63:AX65"/>
    <mergeCell ref="AZ63:AZ65"/>
    <mergeCell ref="BC63:BC65"/>
    <mergeCell ref="BI63:BI65"/>
    <mergeCell ref="BJ63:BJ65"/>
    <mergeCell ref="BK63:BK65"/>
    <mergeCell ref="BL63:BL65"/>
    <mergeCell ref="BM63:BM65"/>
    <mergeCell ref="BN63:BN65"/>
    <mergeCell ref="BO63:BO65"/>
    <mergeCell ref="BP63:BP65"/>
    <mergeCell ref="BQ63:BQ65"/>
    <mergeCell ref="BR63:BR65"/>
    <mergeCell ref="CG63:CG65"/>
    <mergeCell ref="E66:E68"/>
    <mergeCell ref="N66:N68"/>
    <mergeCell ref="O66:O68"/>
    <mergeCell ref="P66:P68"/>
    <mergeCell ref="Q66:Q68"/>
    <mergeCell ref="AU66:AU68"/>
    <mergeCell ref="AX66:AX68"/>
    <mergeCell ref="AZ66:AZ68"/>
    <mergeCell ref="BC66:BC68"/>
    <mergeCell ref="BI66:BI68"/>
    <mergeCell ref="BJ66:BJ68"/>
    <mergeCell ref="BK66:BK68"/>
    <mergeCell ref="BL66:BL68"/>
    <mergeCell ref="BM66:BM68"/>
    <mergeCell ref="BN66:BN68"/>
    <mergeCell ref="BO66:BO68"/>
    <mergeCell ref="BP66:BP68"/>
    <mergeCell ref="BQ66:BQ68"/>
    <mergeCell ref="BR66:BR68"/>
    <mergeCell ref="CG66:CG68"/>
    <mergeCell ref="E69:E71"/>
    <mergeCell ref="N69:N71"/>
    <mergeCell ref="O69:O71"/>
    <mergeCell ref="P69:P71"/>
    <mergeCell ref="Q69:Q71"/>
    <mergeCell ref="AU69:AU71"/>
    <mergeCell ref="AX69:AX71"/>
    <mergeCell ref="AZ69:AZ71"/>
    <mergeCell ref="BC69:BC71"/>
    <mergeCell ref="BI69:BI71"/>
    <mergeCell ref="BJ69:BJ71"/>
    <mergeCell ref="BK69:BK71"/>
    <mergeCell ref="BL69:BL71"/>
    <mergeCell ref="BM69:BM71"/>
    <mergeCell ref="BN69:BN71"/>
    <mergeCell ref="BO69:BO71"/>
    <mergeCell ref="BP69:BP71"/>
    <mergeCell ref="BQ69:BQ71"/>
    <mergeCell ref="BR69:BR71"/>
    <mergeCell ref="CG69:CG71"/>
    <mergeCell ref="E72:E74"/>
    <mergeCell ref="N72:N74"/>
    <mergeCell ref="O72:O74"/>
    <mergeCell ref="P72:P74"/>
    <mergeCell ref="Q72:Q74"/>
    <mergeCell ref="AU72:AU74"/>
    <mergeCell ref="AX72:AX74"/>
    <mergeCell ref="AZ72:AZ74"/>
    <mergeCell ref="BC72:BC74"/>
    <mergeCell ref="BI72:BI74"/>
    <mergeCell ref="BJ72:BJ74"/>
    <mergeCell ref="BK72:BK74"/>
    <mergeCell ref="BL72:BL74"/>
    <mergeCell ref="BM72:BM74"/>
    <mergeCell ref="BN72:BN74"/>
    <mergeCell ref="BO72:BO74"/>
    <mergeCell ref="BP72:BP74"/>
    <mergeCell ref="BQ72:BQ74"/>
    <mergeCell ref="BR72:BR74"/>
    <mergeCell ref="CG72:CG74"/>
    <mergeCell ref="E75:E77"/>
    <mergeCell ref="N75:N77"/>
    <mergeCell ref="O75:O77"/>
    <mergeCell ref="P75:P77"/>
    <mergeCell ref="Q75:Q77"/>
    <mergeCell ref="AU75:AU77"/>
    <mergeCell ref="AX75:AX77"/>
    <mergeCell ref="AZ75:AZ77"/>
    <mergeCell ref="BC75:BC77"/>
    <mergeCell ref="BI75:BI77"/>
    <mergeCell ref="BJ75:BJ77"/>
    <mergeCell ref="BK75:BK77"/>
    <mergeCell ref="BL75:BL77"/>
    <mergeCell ref="BM75:BM77"/>
    <mergeCell ref="BN75:BN77"/>
    <mergeCell ref="BO75:BO77"/>
    <mergeCell ref="BP75:BP77"/>
    <mergeCell ref="BQ75:BQ77"/>
    <mergeCell ref="BR75:BR77"/>
    <mergeCell ref="CG75:CG77"/>
    <mergeCell ref="E78:E80"/>
    <mergeCell ref="N78:N80"/>
    <mergeCell ref="O78:O80"/>
    <mergeCell ref="P78:P80"/>
    <mergeCell ref="Q78:Q80"/>
    <mergeCell ref="AU78:AU80"/>
    <mergeCell ref="AX78:AX80"/>
    <mergeCell ref="AZ78:AZ80"/>
    <mergeCell ref="BC78:BC80"/>
    <mergeCell ref="BI78:BI80"/>
    <mergeCell ref="BJ78:BJ80"/>
    <mergeCell ref="BK78:BK80"/>
    <mergeCell ref="BL78:BL80"/>
    <mergeCell ref="BM78:BM80"/>
    <mergeCell ref="BN78:BN80"/>
    <mergeCell ref="BO78:BO80"/>
    <mergeCell ref="BP78:BP80"/>
    <mergeCell ref="BQ78:BQ80"/>
    <mergeCell ref="BR78:BR80"/>
    <mergeCell ref="CG78:CG80"/>
    <mergeCell ref="E81:E83"/>
    <mergeCell ref="N81:N83"/>
    <mergeCell ref="O81:O83"/>
    <mergeCell ref="P81:P83"/>
    <mergeCell ref="Q81:Q83"/>
    <mergeCell ref="AU81:AU83"/>
    <mergeCell ref="AX81:AX83"/>
    <mergeCell ref="AZ81:AZ83"/>
    <mergeCell ref="BC81:BC83"/>
    <mergeCell ref="BI81:BI83"/>
    <mergeCell ref="BJ81:BJ83"/>
    <mergeCell ref="BK81:BK83"/>
    <mergeCell ref="BL81:BL83"/>
    <mergeCell ref="BM81:BM83"/>
    <mergeCell ref="BN81:BN83"/>
    <mergeCell ref="BO81:BO83"/>
    <mergeCell ref="BP81:BP83"/>
    <mergeCell ref="BQ81:BQ83"/>
    <mergeCell ref="BR81:BR83"/>
    <mergeCell ref="CG81:CG83"/>
    <mergeCell ref="E84:E86"/>
    <mergeCell ref="N84:N86"/>
    <mergeCell ref="O84:O86"/>
    <mergeCell ref="P84:P86"/>
    <mergeCell ref="Q84:Q86"/>
    <mergeCell ref="AU84:AU86"/>
    <mergeCell ref="AX84:AX86"/>
    <mergeCell ref="AZ84:AZ86"/>
    <mergeCell ref="BC84:BC86"/>
    <mergeCell ref="BI84:BI86"/>
    <mergeCell ref="BJ84:BJ86"/>
    <mergeCell ref="BK84:BK86"/>
    <mergeCell ref="BL84:BL86"/>
    <mergeCell ref="BM84:BM86"/>
    <mergeCell ref="BN84:BN86"/>
    <mergeCell ref="BO84:BO86"/>
    <mergeCell ref="BP84:BP86"/>
    <mergeCell ref="BQ84:BQ86"/>
    <mergeCell ref="BR84:BR86"/>
    <mergeCell ref="CG84:CG86"/>
    <mergeCell ref="E87:E89"/>
    <mergeCell ref="N87:N89"/>
    <mergeCell ref="O87:O89"/>
    <mergeCell ref="P87:P89"/>
    <mergeCell ref="Q87:Q89"/>
    <mergeCell ref="AU87:AU89"/>
    <mergeCell ref="AX87:AX89"/>
    <mergeCell ref="AZ87:AZ89"/>
    <mergeCell ref="BC87:BC89"/>
    <mergeCell ref="BI87:BI89"/>
    <mergeCell ref="BJ87:BJ89"/>
    <mergeCell ref="BK87:BK89"/>
    <mergeCell ref="BL87:BL89"/>
    <mergeCell ref="BM87:BM89"/>
    <mergeCell ref="BN87:BN89"/>
    <mergeCell ref="BO87:BO89"/>
    <mergeCell ref="BP87:BP89"/>
    <mergeCell ref="BQ87:BQ89"/>
    <mergeCell ref="BR87:BR89"/>
    <mergeCell ref="CG87:CG89"/>
    <mergeCell ref="E90:E92"/>
    <mergeCell ref="N90:N92"/>
    <mergeCell ref="O90:O92"/>
    <mergeCell ref="P90:P92"/>
    <mergeCell ref="Q90:Q92"/>
    <mergeCell ref="AU90:AU92"/>
    <mergeCell ref="AX90:AX92"/>
    <mergeCell ref="AZ90:AZ92"/>
    <mergeCell ref="BC90:BC92"/>
    <mergeCell ref="BI90:BI92"/>
    <mergeCell ref="BJ90:BJ92"/>
    <mergeCell ref="BK90:BK92"/>
    <mergeCell ref="BL90:BL92"/>
    <mergeCell ref="BM90:BM92"/>
    <mergeCell ref="BN90:BN92"/>
    <mergeCell ref="BO90:BO92"/>
    <mergeCell ref="BP90:BP92"/>
    <mergeCell ref="BQ90:BQ92"/>
    <mergeCell ref="BR90:BR92"/>
    <mergeCell ref="CG90:CG92"/>
    <mergeCell ref="E93:E95"/>
    <mergeCell ref="N93:N95"/>
    <mergeCell ref="O93:O95"/>
    <mergeCell ref="P93:P95"/>
    <mergeCell ref="Q93:Q95"/>
    <mergeCell ref="AU93:AU95"/>
    <mergeCell ref="AX93:AX95"/>
    <mergeCell ref="AZ93:AZ95"/>
    <mergeCell ref="BC93:BC95"/>
    <mergeCell ref="BI93:BI95"/>
    <mergeCell ref="BJ93:BJ95"/>
    <mergeCell ref="BK93:BK95"/>
    <mergeCell ref="BL93:BL95"/>
    <mergeCell ref="BM93:BM95"/>
    <mergeCell ref="BN93:BN95"/>
    <mergeCell ref="BO93:BO95"/>
    <mergeCell ref="BP93:BP95"/>
    <mergeCell ref="BQ93:BQ95"/>
    <mergeCell ref="BR93:BR95"/>
    <mergeCell ref="CG93:CG95"/>
    <mergeCell ref="E96:E98"/>
    <mergeCell ref="N96:N98"/>
    <mergeCell ref="O96:O98"/>
    <mergeCell ref="P96:P98"/>
    <mergeCell ref="Q96:Q98"/>
    <mergeCell ref="AU96:AU98"/>
    <mergeCell ref="AX96:AX98"/>
    <mergeCell ref="AZ96:AZ98"/>
    <mergeCell ref="BC96:BC98"/>
    <mergeCell ref="BI96:BI98"/>
    <mergeCell ref="BJ96:BJ98"/>
    <mergeCell ref="BK96:BK98"/>
    <mergeCell ref="BL96:BL98"/>
    <mergeCell ref="BM96:BM98"/>
    <mergeCell ref="BN96:BN98"/>
    <mergeCell ref="BO96:BO98"/>
    <mergeCell ref="BP96:BP98"/>
    <mergeCell ref="BQ96:BQ98"/>
    <mergeCell ref="BR96:BR98"/>
    <mergeCell ref="CG96:CG98"/>
    <mergeCell ref="E99:E101"/>
    <mergeCell ref="N99:N101"/>
    <mergeCell ref="O99:O101"/>
    <mergeCell ref="P99:P101"/>
    <mergeCell ref="Q99:Q101"/>
    <mergeCell ref="AU99:AU101"/>
    <mergeCell ref="AX99:AX101"/>
    <mergeCell ref="AZ99:AZ101"/>
    <mergeCell ref="BC99:BC101"/>
    <mergeCell ref="BI99:BI101"/>
    <mergeCell ref="BJ99:BJ101"/>
    <mergeCell ref="BK99:BK101"/>
    <mergeCell ref="BL99:BL101"/>
    <mergeCell ref="BM99:BM101"/>
    <mergeCell ref="BN99:BN101"/>
    <mergeCell ref="BO99:BO101"/>
    <mergeCell ref="BP99:BP101"/>
    <mergeCell ref="BQ99:BQ101"/>
    <mergeCell ref="BR99:BR101"/>
    <mergeCell ref="CG99:CG101"/>
    <mergeCell ref="E102:E104"/>
    <mergeCell ref="N102:N104"/>
    <mergeCell ref="O102:O104"/>
    <mergeCell ref="P102:P104"/>
    <mergeCell ref="Q102:Q104"/>
    <mergeCell ref="AU102:AU104"/>
    <mergeCell ref="AX102:AX104"/>
    <mergeCell ref="AZ102:AZ104"/>
    <mergeCell ref="BC102:BC104"/>
    <mergeCell ref="BI102:BI104"/>
    <mergeCell ref="BJ102:BJ104"/>
    <mergeCell ref="BK102:BK104"/>
    <mergeCell ref="BL102:BL104"/>
    <mergeCell ref="BM102:BM104"/>
    <mergeCell ref="BN102:BN104"/>
    <mergeCell ref="BO102:BO104"/>
    <mergeCell ref="BP102:BP104"/>
    <mergeCell ref="BQ102:BQ104"/>
    <mergeCell ref="BR102:BR104"/>
    <mergeCell ref="CG102:CG104"/>
    <mergeCell ref="E105:E107"/>
    <mergeCell ref="N105:N107"/>
    <mergeCell ref="O105:O107"/>
    <mergeCell ref="P105:P107"/>
    <mergeCell ref="Q105:Q107"/>
    <mergeCell ref="AU105:AU107"/>
    <mergeCell ref="AX105:AX107"/>
    <mergeCell ref="AZ105:AZ107"/>
    <mergeCell ref="BC105:BC107"/>
    <mergeCell ref="BI105:BI107"/>
    <mergeCell ref="BJ105:BJ107"/>
    <mergeCell ref="BK105:BK107"/>
    <mergeCell ref="BL105:BL107"/>
    <mergeCell ref="BM105:BM107"/>
    <mergeCell ref="BN105:BN107"/>
    <mergeCell ref="BO105:BO107"/>
    <mergeCell ref="BP105:BP107"/>
    <mergeCell ref="BQ105:BQ107"/>
    <mergeCell ref="BR105:BR107"/>
    <mergeCell ref="CG105:CG107"/>
    <mergeCell ref="E108:E110"/>
    <mergeCell ref="N108:N110"/>
    <mergeCell ref="O108:O110"/>
    <mergeCell ref="P108:P110"/>
    <mergeCell ref="Q108:Q110"/>
    <mergeCell ref="AU108:AU110"/>
    <mergeCell ref="AX108:AX110"/>
    <mergeCell ref="AZ108:AZ110"/>
    <mergeCell ref="BC108:BC110"/>
    <mergeCell ref="BI108:BI110"/>
    <mergeCell ref="BJ108:BJ110"/>
    <mergeCell ref="BK108:BK110"/>
    <mergeCell ref="BL108:BL110"/>
    <mergeCell ref="BM108:BM110"/>
    <mergeCell ref="BN108:BN110"/>
    <mergeCell ref="BO108:BO110"/>
    <mergeCell ref="BP108:BP110"/>
    <mergeCell ref="BQ108:BQ110"/>
    <mergeCell ref="BR108:BR110"/>
    <mergeCell ref="CG108:CG110"/>
    <mergeCell ref="E111:E113"/>
    <mergeCell ref="N111:N113"/>
    <mergeCell ref="O111:O113"/>
    <mergeCell ref="P111:P113"/>
    <mergeCell ref="Q111:Q113"/>
    <mergeCell ref="AU111:AU113"/>
    <mergeCell ref="AX111:AX113"/>
    <mergeCell ref="AZ111:AZ113"/>
    <mergeCell ref="BC111:BC113"/>
    <mergeCell ref="BI111:BI113"/>
    <mergeCell ref="BJ111:BJ113"/>
    <mergeCell ref="BK111:BK113"/>
    <mergeCell ref="BL111:BL113"/>
    <mergeCell ref="BM111:BM113"/>
    <mergeCell ref="BN111:BN113"/>
    <mergeCell ref="BO111:BO113"/>
    <mergeCell ref="BP111:BP113"/>
    <mergeCell ref="BQ111:BQ113"/>
    <mergeCell ref="BR111:BR113"/>
    <mergeCell ref="CG111:CG113"/>
    <mergeCell ref="E114:E116"/>
    <mergeCell ref="N114:N116"/>
    <mergeCell ref="O114:O116"/>
    <mergeCell ref="P114:P116"/>
    <mergeCell ref="Q114:Q116"/>
    <mergeCell ref="AU114:AU116"/>
    <mergeCell ref="AX114:AX116"/>
    <mergeCell ref="AZ114:AZ116"/>
    <mergeCell ref="BC114:BC116"/>
    <mergeCell ref="BI114:BI116"/>
    <mergeCell ref="BJ114:BJ116"/>
    <mergeCell ref="BK114:BK116"/>
    <mergeCell ref="BL114:BL116"/>
    <mergeCell ref="BM114:BM116"/>
    <mergeCell ref="BN114:BN116"/>
    <mergeCell ref="BO114:BO116"/>
    <mergeCell ref="BP114:BP116"/>
    <mergeCell ref="BQ114:BQ116"/>
    <mergeCell ref="BR114:BR116"/>
    <mergeCell ref="CG114:CG116"/>
    <mergeCell ref="E117:E119"/>
    <mergeCell ref="N117:N119"/>
    <mergeCell ref="O117:O119"/>
    <mergeCell ref="P117:P119"/>
    <mergeCell ref="Q117:Q119"/>
    <mergeCell ref="AU117:AU119"/>
    <mergeCell ref="AX117:AX119"/>
    <mergeCell ref="AZ117:AZ119"/>
    <mergeCell ref="BC117:BC119"/>
    <mergeCell ref="BI117:BI119"/>
    <mergeCell ref="BJ117:BJ119"/>
    <mergeCell ref="BK117:BK119"/>
    <mergeCell ref="BL117:BL119"/>
    <mergeCell ref="BM117:BM119"/>
    <mergeCell ref="BN117:BN119"/>
    <mergeCell ref="BO117:BO119"/>
    <mergeCell ref="BP117:BP119"/>
    <mergeCell ref="BQ117:BQ119"/>
    <mergeCell ref="BR117:BR119"/>
    <mergeCell ref="CG117:CG119"/>
    <mergeCell ref="E120:E122"/>
    <mergeCell ref="N120:N122"/>
    <mergeCell ref="O120:O122"/>
    <mergeCell ref="P120:P122"/>
    <mergeCell ref="Q120:Q122"/>
    <mergeCell ref="AU120:AU122"/>
    <mergeCell ref="AX120:AX122"/>
    <mergeCell ref="AZ120:AZ122"/>
    <mergeCell ref="BC120:BC122"/>
    <mergeCell ref="BI120:BI122"/>
    <mergeCell ref="BJ120:BJ122"/>
    <mergeCell ref="BK120:BK122"/>
    <mergeCell ref="BL120:BL122"/>
    <mergeCell ref="BM120:BM122"/>
    <mergeCell ref="BN120:BN122"/>
    <mergeCell ref="BO120:BO122"/>
    <mergeCell ref="BP120:BP122"/>
    <mergeCell ref="BQ120:BQ122"/>
    <mergeCell ref="BR120:BR122"/>
    <mergeCell ref="CG120:CG122"/>
    <mergeCell ref="E123:E125"/>
    <mergeCell ref="N123:N125"/>
    <mergeCell ref="O123:O125"/>
    <mergeCell ref="P123:P125"/>
    <mergeCell ref="Q123:Q125"/>
    <mergeCell ref="AU123:AU125"/>
    <mergeCell ref="AX123:AX125"/>
    <mergeCell ref="AZ123:AZ125"/>
    <mergeCell ref="BC123:BC125"/>
    <mergeCell ref="BI123:BI125"/>
    <mergeCell ref="BJ123:BJ125"/>
    <mergeCell ref="BK123:BK125"/>
    <mergeCell ref="BL123:BL125"/>
    <mergeCell ref="BM123:BM125"/>
    <mergeCell ref="BN123:BN125"/>
    <mergeCell ref="BO123:BO125"/>
    <mergeCell ref="BP123:BP125"/>
    <mergeCell ref="BQ123:BQ125"/>
    <mergeCell ref="BR123:BR125"/>
    <mergeCell ref="CG123:CG125"/>
    <mergeCell ref="E126:E128"/>
    <mergeCell ref="N126:N128"/>
    <mergeCell ref="O126:O128"/>
    <mergeCell ref="P126:P128"/>
    <mergeCell ref="Q126:Q128"/>
    <mergeCell ref="AU126:AU128"/>
    <mergeCell ref="AX126:AX128"/>
    <mergeCell ref="AZ126:AZ128"/>
    <mergeCell ref="BC126:BC128"/>
    <mergeCell ref="BI126:BI128"/>
    <mergeCell ref="BJ126:BJ128"/>
    <mergeCell ref="BK126:BK128"/>
    <mergeCell ref="BL126:BL128"/>
    <mergeCell ref="BM126:BM128"/>
    <mergeCell ref="BN126:BN128"/>
    <mergeCell ref="BO126:BO128"/>
    <mergeCell ref="BP126:BP128"/>
    <mergeCell ref="BQ126:BQ128"/>
    <mergeCell ref="BR126:BR128"/>
    <mergeCell ref="CG126:CG128"/>
    <mergeCell ref="E129:E131"/>
    <mergeCell ref="N129:N131"/>
    <mergeCell ref="O129:O131"/>
    <mergeCell ref="P129:P131"/>
    <mergeCell ref="Q129:Q131"/>
    <mergeCell ref="AU129:AU131"/>
    <mergeCell ref="AX129:AX131"/>
    <mergeCell ref="AZ129:AZ131"/>
    <mergeCell ref="BC129:BC131"/>
    <mergeCell ref="BI129:BI131"/>
    <mergeCell ref="BJ129:BJ131"/>
    <mergeCell ref="BK129:BK131"/>
    <mergeCell ref="BL129:BL131"/>
    <mergeCell ref="BM129:BM131"/>
    <mergeCell ref="BN129:BN131"/>
    <mergeCell ref="BO129:BO131"/>
    <mergeCell ref="BP129:BP131"/>
    <mergeCell ref="BQ129:BQ131"/>
    <mergeCell ref="BR129:BR131"/>
    <mergeCell ref="CG129:CG131"/>
    <mergeCell ref="E132:E134"/>
    <mergeCell ref="N132:N134"/>
    <mergeCell ref="O132:O134"/>
    <mergeCell ref="P132:P134"/>
    <mergeCell ref="Q132:Q134"/>
    <mergeCell ref="AU132:AU134"/>
    <mergeCell ref="AX132:AX134"/>
    <mergeCell ref="AZ132:AZ134"/>
    <mergeCell ref="BC132:BC134"/>
    <mergeCell ref="BI132:BI134"/>
    <mergeCell ref="BJ132:BJ134"/>
    <mergeCell ref="BK132:BK134"/>
    <mergeCell ref="BL132:BL134"/>
    <mergeCell ref="BM132:BM134"/>
    <mergeCell ref="BN132:BN134"/>
    <mergeCell ref="BO132:BO134"/>
    <mergeCell ref="BP132:BP134"/>
    <mergeCell ref="BQ132:BQ134"/>
    <mergeCell ref="BR132:BR134"/>
    <mergeCell ref="CG132:CG134"/>
    <mergeCell ref="E135:E137"/>
    <mergeCell ref="N135:N137"/>
    <mergeCell ref="O135:O137"/>
    <mergeCell ref="P135:P137"/>
    <mergeCell ref="Q135:Q137"/>
    <mergeCell ref="AU135:AU137"/>
    <mergeCell ref="AX135:AX137"/>
    <mergeCell ref="AZ135:AZ137"/>
    <mergeCell ref="BC135:BC137"/>
    <mergeCell ref="BI135:BI137"/>
    <mergeCell ref="BJ135:BJ137"/>
    <mergeCell ref="BK135:BK137"/>
    <mergeCell ref="BL135:BL137"/>
    <mergeCell ref="BM135:BM137"/>
    <mergeCell ref="BN135:BN137"/>
    <mergeCell ref="BO135:BO137"/>
    <mergeCell ref="BP135:BP137"/>
    <mergeCell ref="BQ135:BQ137"/>
    <mergeCell ref="BR135:BR137"/>
    <mergeCell ref="CG135:CG137"/>
    <mergeCell ref="E138:E140"/>
    <mergeCell ref="N138:N140"/>
    <mergeCell ref="O138:O140"/>
    <mergeCell ref="P138:P140"/>
    <mergeCell ref="Q138:Q140"/>
    <mergeCell ref="AU138:AU140"/>
    <mergeCell ref="AX138:AX140"/>
    <mergeCell ref="AZ138:AZ140"/>
    <mergeCell ref="BC138:BC140"/>
    <mergeCell ref="BI138:BI140"/>
    <mergeCell ref="BJ138:BJ140"/>
    <mergeCell ref="BK138:BK140"/>
    <mergeCell ref="BL138:BL140"/>
    <mergeCell ref="BM138:BM140"/>
    <mergeCell ref="BN138:BN140"/>
    <mergeCell ref="BO138:BO140"/>
    <mergeCell ref="BP138:BP140"/>
    <mergeCell ref="BQ138:BQ140"/>
    <mergeCell ref="BR138:BR140"/>
    <mergeCell ref="CG138:CG140"/>
    <mergeCell ref="E141:E143"/>
    <mergeCell ref="N141:N143"/>
    <mergeCell ref="O141:O143"/>
    <mergeCell ref="P141:P143"/>
    <mergeCell ref="Q141:Q143"/>
    <mergeCell ref="AU141:AU143"/>
    <mergeCell ref="AX141:AX143"/>
    <mergeCell ref="AZ141:AZ143"/>
    <mergeCell ref="BC141:BC143"/>
    <mergeCell ref="BI141:BI143"/>
    <mergeCell ref="BJ141:BJ143"/>
    <mergeCell ref="BK141:BK143"/>
    <mergeCell ref="BL141:BL143"/>
    <mergeCell ref="BM141:BM143"/>
    <mergeCell ref="BN141:BN143"/>
    <mergeCell ref="BO141:BO143"/>
    <mergeCell ref="BP141:BP143"/>
    <mergeCell ref="BQ141:BQ143"/>
    <mergeCell ref="BR141:BR143"/>
    <mergeCell ref="CG141:CG143"/>
    <mergeCell ref="E144:E146"/>
    <mergeCell ref="N144:N146"/>
    <mergeCell ref="O144:O146"/>
    <mergeCell ref="P144:P146"/>
    <mergeCell ref="Q144:Q146"/>
    <mergeCell ref="AU144:AU146"/>
    <mergeCell ref="AX144:AX146"/>
    <mergeCell ref="AZ144:AZ146"/>
    <mergeCell ref="BC144:BC146"/>
    <mergeCell ref="BI144:BI146"/>
    <mergeCell ref="BJ144:BJ146"/>
    <mergeCell ref="BK144:BK146"/>
    <mergeCell ref="BL144:BL146"/>
    <mergeCell ref="BM144:BM146"/>
    <mergeCell ref="BN144:BN146"/>
    <mergeCell ref="BO144:BO146"/>
    <mergeCell ref="BP144:BP146"/>
    <mergeCell ref="BQ144:BQ146"/>
    <mergeCell ref="BR144:BR146"/>
    <mergeCell ref="CG144:CG146"/>
    <mergeCell ref="E147:E149"/>
    <mergeCell ref="N147:N149"/>
    <mergeCell ref="O147:O149"/>
    <mergeCell ref="P147:P149"/>
    <mergeCell ref="Q147:Q149"/>
    <mergeCell ref="AU147:AU149"/>
    <mergeCell ref="AX147:AX149"/>
    <mergeCell ref="AZ147:AZ149"/>
    <mergeCell ref="BC147:BC149"/>
    <mergeCell ref="BI147:BI149"/>
    <mergeCell ref="BJ147:BJ149"/>
    <mergeCell ref="BK147:BK149"/>
    <mergeCell ref="BL147:BL149"/>
    <mergeCell ref="BM147:BM149"/>
    <mergeCell ref="BN147:BN149"/>
    <mergeCell ref="BO147:BO149"/>
    <mergeCell ref="BP147:BP149"/>
    <mergeCell ref="BQ147:BQ149"/>
    <mergeCell ref="BR147:BR149"/>
    <mergeCell ref="CG147:CG149"/>
    <mergeCell ref="E150:E152"/>
    <mergeCell ref="N150:N152"/>
    <mergeCell ref="O150:O152"/>
    <mergeCell ref="P150:P152"/>
    <mergeCell ref="Q150:Q152"/>
    <mergeCell ref="AU150:AU152"/>
    <mergeCell ref="AX150:AX152"/>
    <mergeCell ref="AZ150:AZ152"/>
    <mergeCell ref="BC150:BC152"/>
    <mergeCell ref="BI150:BI152"/>
    <mergeCell ref="BJ150:BJ152"/>
    <mergeCell ref="BK150:BK152"/>
    <mergeCell ref="BL150:BL152"/>
    <mergeCell ref="BM150:BM152"/>
    <mergeCell ref="BN150:BN152"/>
    <mergeCell ref="BO150:BO152"/>
    <mergeCell ref="BP150:BP152"/>
    <mergeCell ref="BQ150:BQ152"/>
    <mergeCell ref="BR150:BR152"/>
    <mergeCell ref="CG150:CG152"/>
    <mergeCell ref="E153:E155"/>
    <mergeCell ref="N153:N155"/>
    <mergeCell ref="O153:O155"/>
    <mergeCell ref="P153:P155"/>
    <mergeCell ref="Q153:Q155"/>
    <mergeCell ref="AU153:AU155"/>
    <mergeCell ref="AX153:AX155"/>
    <mergeCell ref="AZ153:AZ155"/>
    <mergeCell ref="BC153:BC155"/>
    <mergeCell ref="BI153:BI155"/>
    <mergeCell ref="BJ153:BJ155"/>
    <mergeCell ref="BK153:BK155"/>
    <mergeCell ref="BL153:BL155"/>
    <mergeCell ref="BM153:BM155"/>
    <mergeCell ref="BN153:BN155"/>
    <mergeCell ref="BO153:BO155"/>
    <mergeCell ref="BP153:BP155"/>
    <mergeCell ref="BQ153:BQ155"/>
    <mergeCell ref="BR153:BR155"/>
    <mergeCell ref="CG153:CG155"/>
    <mergeCell ref="E156:E158"/>
    <mergeCell ref="N156:N158"/>
    <mergeCell ref="O156:O158"/>
    <mergeCell ref="P156:P158"/>
    <mergeCell ref="Q156:Q158"/>
    <mergeCell ref="AU156:AU158"/>
    <mergeCell ref="AX156:AX158"/>
    <mergeCell ref="AZ156:AZ158"/>
    <mergeCell ref="BC156:BC158"/>
    <mergeCell ref="BI156:BI158"/>
    <mergeCell ref="BJ156:BJ158"/>
    <mergeCell ref="BK156:BK158"/>
    <mergeCell ref="BL156:BL158"/>
    <mergeCell ref="BM156:BM158"/>
    <mergeCell ref="BN156:BN158"/>
    <mergeCell ref="BO156:BO158"/>
    <mergeCell ref="BP156:BP158"/>
    <mergeCell ref="BQ156:BQ158"/>
    <mergeCell ref="BR156:BR158"/>
    <mergeCell ref="CG156:CG158"/>
    <mergeCell ref="E159:E161"/>
    <mergeCell ref="BI159:BI161"/>
    <mergeCell ref="BJ159:BJ161"/>
    <mergeCell ref="BL159:BL161"/>
    <mergeCell ref="BM159:BM161"/>
    <mergeCell ref="BN159:BN161"/>
    <mergeCell ref="BO159:BO161"/>
    <mergeCell ref="BP159:BP161"/>
  </mergeCells>
  <conditionalFormatting sqref="J154 J10 J16 J22 J28 J34 J40 J46 J52 J58 J64 J70 J76 J82 J88 J94 J100 J106 J112 J118 J124 J130 J136 J142 J148 J4">
    <cfRule type="expression" priority="2" aboveAverage="0" equalAverage="0" bottom="0" percent="0" rank="0" text="" dxfId="0">
      <formula>$A$2+3&gt;ROW()</formula>
    </cfRule>
  </conditionalFormatting>
  <conditionalFormatting sqref="B3:B158">
    <cfRule type="cellIs" priority="3" operator="lessThanOrEqual" aboveAverage="0" equalAverage="0" bottom="0" percent="0" rank="0" text="" dxfId="1">
      <formula>$A$3</formula>
    </cfRule>
    <cfRule type="cellIs" priority="4" operator="greaterThan" aboveAverage="0" equalAverage="0" bottom="0" percent="0" rank="0" text="" dxfId="2">
      <formula>$A$3</formula>
    </cfRule>
  </conditionalFormatting>
  <conditionalFormatting sqref="C3:E3 C7:E7 C13:E13 C19:E19 C55:E55 C61:E61 C67:E67 C73:E73 C79:E79 C85:E85 C91:E91 C97:E97 C103:E103 C109:E109 C115:E115 C121:E121 C127:E127 C133:E133 C139:E139 C145:E145 C151:E151 C157:E157 C129:E129 C135:E135 C141:E141 C147:E147 C153:E153 K163 K165 K169 K171 K175 K177 K181 K183 K187 K189 K193 K161 K167 K173 K179 K185 K191 G3:L3 G121:M121 G127:M127 G133:M133 G139:M139 G5:I5 G11:I11 G17:I17 G23:I23 G29:I29 G35:I35 G41:I41 G47:I47 G53:I53 G59:I59 G65:I65 G71:I71 G77:I77 G83:I83 G89:I89 G95:I95 G101:I101 G107:I107 G113:I113 G119:I119 G125:I125 G131:I131 G137:I137 G143:I143 G149:I149 G155:I155 G7:M7 G9:L9 G13:M13 G15:L15 G19:M19 G21:L21 G25:M25 G27:L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I4:I158 C9:E9 C15:E15 C21:E21 C25:E25 C31:E31 C37:E37 C27:E27 C33:E33 C39:E39 C43:E43 C49:E49 E54:E55 C45:E45 C51:E51 C57:E57 E60:E61 E66:E67 E72:E73 C63:E63 C69:E69 C75:E75 E78:E79 E84:E85 E90:E91 C81:E81 C87:E87 C93:E93 E96:E97 E102:E103 E108:E109 C99:E99 C105:E105 C111:E111 E114:E115 E120:E121 E126:E127 C117:E117 C123:E123 E129:E130 E132:E133 E135:E136 E138:E139 E162:E163 E159:E160 E156:E157 E153:E154 E150:E151 E147:E148 E144:E145 E141:E142 K4:K159">
    <cfRule type="expression" priority="5" aboveAverage="0" equalAverage="0" bottom="0" percent="0" rank="0" text="" dxfId="3">
      <formula>$A$2+3&gt;ROW()</formula>
    </cfRule>
  </conditionalFormatting>
  <conditionalFormatting sqref="L18 L24 L30 L36 L42 L48 L54 L60 L66 L4 L72 L78 L84 L90 L96 L102 L108 L114 L120 L126 L132 L138 L144 L150 L156 L6 C4:E4 C6:E6 L10 L16 L22 L28 L34 L40 L46 L52 L58 L64 L70 L76 L82 L88 L94 L100 L106 L112 L118 L124 L130 L136 L142 L148 L154 L12 C12:E12 C18:E18 C54:E54 C60:E60 C66:E66 C72:E72 C78:E78 C84:E84 C90:E90 C96:E96 C102:E102 C108:E108 C114:E114 C120:E120 C126:E126 C132:E132 C138:E138 C144:E144 C150:E150 C156:E156 C130:E130 C136:E136 C142:E142 C148:E148 C154:E154 G4:I4 G6:J6 G10:I10 G12:J12 G16:I16 G18:J18 G22:I22 G24:J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G8:I8 G14:I14 G20:I20 G26:I26 G32:I32 G38:I38 G44:I44 G50:I50 G56:I56 G62:I62 G68:I68 G74:I74 G80:I80 G86:I86 G92:I92 G98:I98 G104:I104 G110:I110 G116:I116 G122:I122 G128:I128 G134:I134 G140:I140 G146:I146 G152:I152 G158:I158 G156:J156 C10:E10 C16:E16 C22:E22 C24:E24 C30:E30 C36:E36 C28:E28 C34:E34 C40:E40 C42:E42 C48:E48 E54:E55 C46:E46 C52:E52 C58:E58 E60:E61 E66:E67 E72:E73 C64:E64 C70:E70 C76:E76 E78:E79 E84:E85 E90:E91 C82:E82 C88:E88 C94:E94 E96:E97 E102:E103 E108:E109 C100:E100 C106:E106 C112:E112 E114:E115 E120:E121 E126:E127 C118:E118 C124:E124 E129:E130 E132:E133 E135:E136 E138:E139 E162:E163 E159:E160 E156:E157 E153:E154 E150:E151 E147:E148 E144:E145 E141:E142">
    <cfRule type="expression" priority="6" aboveAverage="0" equalAverage="0" bottom="0" percent="0" rank="0" text="" dxfId="4">
      <formula>$A$2+3&gt;ROW()</formula>
    </cfRule>
  </conditionalFormatting>
  <conditionalFormatting sqref="C5:E5 K161 K167 K173 K179 K185 K191 E56 E62 E68 E74 E80 E86 E92 E98 E104 E110 E116 E122 E128 K13 K15 K19 K21 K25 K27 K31 K33 K37 K39 K43 K45 K49 K51 K55 K57 K61 K63 K67 K69 K73 K75 K79 K81 K85 K87 K91 K93 K97 K99 K103 K105 K109 K111 K115 K117 K121:K123 K127:K129 K133:K135 K139 K141 K145 K147 K151 K153 K157 K159 G5:L5 G11:L11 G17:L17 G23:L23 G29:L29 G35:L35 G41:L41 G47:L47 G53:L53 G59:L59 G65:L65 G71:L71 G77:L77 G83:L83 G89:L89 G95:L95 G101:L101 G107:L107 G113:L113 G119:L119 G125:L125 G131:L131 G137:L137 G143:L143 G149:L149 G155:L155 C11:E11 C17:E17 C23:E23 C29:E29 C35:E35 C41:E41 C47:E47 C53:E53 C59:E59 C65:E65 C71:E71 C77:E77 C83:E83 C89:E89 C95:E95 C101:E101 C107:E107 C113:E113 C119:E119 C125:E125 C131:E131 E134 C137:E137 E140 E164 E161 E158 C155:E155 E152 C149:E149 E146 C143:E143">
    <cfRule type="expression" priority="7" aboveAverage="0" equalAverage="0" bottom="0" percent="0" rank="0" text="" dxfId="5">
      <formula>$A$2+3&gt;ROW()</formula>
    </cfRule>
  </conditionalFormatting>
  <conditionalFormatting sqref="K4 K160 K162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
    <cfRule type="expression" priority="8" aboveAverage="0" equalAverage="0" bottom="0" percent="0" rank="0" text="" dxfId="6">
      <formula>$A$2+3&gt;ROW()</formula>
    </cfRule>
  </conditionalFormatting>
  <conditionalFormatting sqref="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cfRule type="expression" priority="9" aboveAverage="0" equalAverage="0" bottom="0" percent="0" rank="0" text="" dxfId="7">
      <formula>$A$2+3&gt;ROW()</formula>
    </cfRule>
  </conditionalFormatting>
  <conditionalFormatting sqref="R20 R26 R32 R38 R44 R50 R56 R62 R68 R74 R80 R86 R92 R98 R104 R110 R116 R122 R128 R134 R140 R146 R152 R158 R8 R14 M158 M8 K14 K20 K26 K32 K38 K44 K50 M14 M20 M26 M32 M38 M44 M50 M56 M62 M68 M74 M80 M86 M92 M98 M104 M110 M116 M122 M128 M134 M140 M146 M152 K8 K62 K68 K74 K80 K86 K92 K98 K56 K110 K116 K122 K128 K134 K140 K146 K104 K158 K164 K170 K176 K182 K188 K194 K152 K119 K125 K131 K137">
    <cfRule type="expression" priority="10" aboveAverage="0" equalAverage="0" bottom="0" percent="0" rank="0" text="" dxfId="8">
      <formula>$A$2+3&gt;ROW()</formula>
    </cfRule>
  </conditionalFormatting>
  <conditionalFormatting sqref="L8 C8:E8 L14 L20 L26 L32 L38 L44 L50 L56 L62 L68 L74 L80 L86 L92 L98 L104 L110 L116 L122 L128 L134 L140 L146 L152 L158 C14:E14 C20:E20 G158:J158 G8:J8 G14:J14 G20:J20 G26:J26 G32:J32 G38:J38 G44:J44 G50:J50 G56:J56 G62:J62 G68:J68 G74:J74 G80:J80 G86:J86 G92:J92 G98:J98 G104:J104 G110:J110 G116:J116 G122:J122 G128:J128 G134:J134 G140:J140 G146:J146 G152:J152 G156:I156 C26:E26 C32:E32 C38:E38 C44:E44 C50:E50 C56:E56 C62:E62 C68:E68 C74:E74 C80:E80 C86:E86 C92:E92 C98:E98 C104:E104 C110:E110 C116:E116 C122:E122 C128:E128 C134:E134 C140:E140 C158:E158 C152:E152 C146:E146">
    <cfRule type="expression" priority="11" aboveAverage="0" equalAverage="0" bottom="0" percent="0" rank="0" text="" dxfId="9">
      <formula>$A$2+3&gt;ROW()</formula>
    </cfRule>
  </conditionalFormatting>
  <conditionalFormatting sqref="M3 M9 M15 M21 M27 M33 M39 M45 M51 M57 M63 M69 M75 M81 M87 M93 M99 M105 M111 M117 M123 M129 M135 M141 M147 M153 R3:R158">
    <cfRule type="expression" priority="12" aboveAverage="0" equalAverage="0" bottom="0" percent="0" rank="0" text="" dxfId="10">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cfRule type="expression" priority="13" aboveAverage="0" equalAverage="0" bottom="0" percent="0" rank="0" text="" dxfId="11">
      <formula>$A$2+3&gt;ROW()</formula>
    </cfRule>
  </conditionalFormatting>
  <conditionalFormatting sqref="CG3:CG5 CG9:CG11 CG15:CG17 CG21:CG23 CG27:CG29 CG33:CG35 CG39:CG41 CG45:CG47 CG51:CG53 CG57:CG59 CG63:CG65 CG69:CG71 CG75:CG77 CG81:CG83 CG87:CG89 CG93:CG95 CG99:CG101 CG105:CG107 CG111:CG113 CG117:CG119 CG123:CG125 CG129:CG131 CG135:CG137 CG141:CG143 CG147:CG149 CG153:CG155 O3:P5 O81:P83 O87:P89 O93:P95 O99:P101 O105:P107 O111:P113 O117:P119 O123:P125 O129:P131 O135:P137 O141:P143 O147:P149 O153:P155 O75:P77 O9:P11 O15:P17 O21:P23 O27:P29 O33:P35 O39:P41 O45:P47 O51:P53 O57:P59 O63:P65 O69:P71 P75:P158">
    <cfRule type="expression" priority="14" aboveAverage="0" equalAverage="0" bottom="0" percent="0" rank="0" text="" dxfId="12">
      <formula>$A$2+3&gt;ROW()</formula>
    </cfRule>
  </conditionalFormatting>
  <conditionalFormatting sqref="CG6:CG8 CG12:CG14 CG18:CG20 CG24:CG26 CG30:CG32 CG36:CG38 CG42:CG44 CG48:CG50 CG54:CG56 CG60:CG62 CG66:CG68 CG72:CG74 CG78:CG80 CG84:CG86 CG90:CG92 CG96:CG98 CG102:CG104 CG108:CG110 CG114:CG116 CG120:CG122 CG126:CG128 CG132:CG134 CG138:CG140 CG144:CG146 CG150:CG152 CG156:CG158 O6:O8 O12:O14 O18:O20 O24:O26 O30:O32 O36:O38 O42:O44 O48:O50 O54:O56 O60:O62 O66:O68 O72:O74 O78:O80 O84:O86 O90:O92 O96:O98 O102:O104 O108:O110 O114:O116 O120:O122 O126:O128 O132:O134 O138:O140 O144:O146 O150:O152 O156:O158">
    <cfRule type="expression" priority="15" aboveAverage="0" equalAverage="0" bottom="0" percent="0" rank="0" text="" dxfId="13">
      <formula>$A$2+3&gt;ROW()</formula>
    </cfRule>
  </conditionalFormatting>
  <conditionalFormatting sqref="S9 S15 S21 S27 S33 S39 S45 S51 S57 S63 S69 S75 S81 S87 S93 S99 S105 S111 S117 S123 S129 S135 S141 Q3:Q5 S5 S7 S3 S147 S153 S11 S17 S23 S29 S35 S41 S47 S53 S59 S65 S71 S77 S83 S89 S95 S101 S107 S113 S119 S125 S131 S137 S143 S149 S155 S13 S19 S25 S31 S37 S43 S49 S55 S61 S67 S73 S79 S85 S91 S97 S103 S109 S115 S121 S127 S133 S139 S145 S151 S157 Q9:Q11 Q15:Q17 Q21:Q23 Q27:Q29 Q33:Q35 Q39:Q41 Q45:Q47 Q51:Q53 Q57:Q59 Q63:Q65 Q69:Q71 Q75:Q77 Q81:Q83 Q87:Q89 Q93:Q95 Q99:Q101 Q105:Q107 Q111:Q113 Q117:Q119 Q123:Q125 Q129:Q131 Q135:Q137 Q141:Q143 Q147:Q149 Q153:Q155">
    <cfRule type="expression" priority="16" aboveAverage="0" equalAverage="0" bottom="0" percent="0" rank="0" text="" dxfId="14">
      <formula>$A$2+3&gt;ROW()</formula>
    </cfRule>
  </conditionalFormatting>
  <conditionalFormatting sqref="S8 S14 S20 S26 S32 S38 S44 S50 S56 S62 S68 S74 S80 S86 S92 S98 S104 S110 S116 S122 S128 S134 S140 S146 S152 S158">
    <cfRule type="expression" priority="17" aboveAverage="0" equalAverage="0" bottom="0" percent="0" rank="0" text="" dxfId="15">
      <formula>$A$2+3&gt;ROW()</formula>
    </cfRule>
  </conditionalFormatting>
  <conditionalFormatting sqref="S4 S6 S10 S16 S22 S28 S34 S40 S46 S52 S58 S64 S70 S76 S82 S88 S94 S100 S106 S112 S118 S124 S130 S136 S142 S148 S154 S12 S18 S24 S30 S36 S42 S48 S54 S60 S66 S72 S78 S84 S90 S96 S102 S108 S114 S120 S126 S132 S138 S144 S150 S156 Q6:Q8 Q12:Q14 Q18:Q20 Q24:Q26 Q30:Q32 Q36:Q38 Q42:Q44 Q48:Q50 Q54:Q56 Q60:Q62 Q66:Q68 Q72:Q74 Q78:Q80 Q84:Q86 Q90:Q92 Q96:Q98 Q102:Q104 Q108:Q110 Q114:Q116 Q120:Q122 Q126:Q128 Q132:Q134 Q138:Q140 Q144:Q146 Q150:Q152 Q156:Q158">
    <cfRule type="expression" priority="18" aboveAverage="0" equalAverage="0" bottom="0" percent="0" rank="0" text="" dxfId="16">
      <formula>$A$2+3&gt;ROW()</formula>
    </cfRule>
  </conditionalFormatting>
  <conditionalFormatting sqref="F3 F7 F9 F15 F21 F27 F33 F39 F45 F51 F57 F63 F69 F75 F81 F87 F93 F99 F105 F111 F117 F123 F129 F135 F141 F147 F153 F13 F19 F25 F31 F37 F43 F49 F55 F61 F67 F73 F79 F85 F91 F97 F103 F109 F115 F121 F127 F133 F139 F145 F151 F157">
    <cfRule type="cellIs" priority="19" operator="notBetween" aboveAverage="0" equalAverage="0" bottom="0" percent="0" rank="0" text="" dxfId="17">
      <formula>0</formula>
      <formula>25</formula>
    </cfRule>
    <cfRule type="expression" priority="20" aboveAverage="0" equalAverage="0" bottom="0" percent="0" rank="0" text="" dxfId="18">
      <formula>$A$2+3&gt;ROW()</formula>
    </cfRule>
  </conditionalFormatting>
  <conditionalFormatting sqref="F4 F10 F16 F22 F28 F34 F40 F46 F52 F58 F64 F70 F76 F82 F88 F94 F100 F106 F112 F118 F124 F130 F136 F142 F148 F154">
    <cfRule type="cellIs" priority="21" operator="notBetween" aboveAverage="0" equalAverage="0" bottom="0" percent="0" rank="0" text="" dxfId="19">
      <formula>0</formula>
      <formula>25</formula>
    </cfRule>
    <cfRule type="expression" priority="22" aboveAverage="0" equalAverage="0" bottom="0" percent="0" rank="0" text="" dxfId="20">
      <formula>$A$2+3&gt;ROW()</formula>
    </cfRule>
  </conditionalFormatting>
  <conditionalFormatting sqref="F5 F11 F17 F23 F29 F35 F41 F47 F53 F59 F65 F71 F77 F83 F89 F95 F101 F107 F113 F119 F125 F131 F137 F143 F149 F155">
    <cfRule type="cellIs" priority="23" operator="notBetween" aboveAverage="0" equalAverage="0" bottom="0" percent="0" rank="0" text="" dxfId="21">
      <formula>0</formula>
      <formula>25</formula>
    </cfRule>
    <cfRule type="expression" priority="24" aboveAverage="0" equalAverage="0" bottom="0" percent="0" rank="0" text="" dxfId="22">
      <formula>$A$2+3&gt;ROW()</formula>
    </cfRule>
  </conditionalFormatting>
  <conditionalFormatting sqref="F6 F12 F18 F24 F30 F36 F42 F48 F54 F60 F66 F72 F78 F84 F90 F96 F102 F108 F114 F120 F126 F132 F138 F144 F150 F156">
    <cfRule type="cellIs" priority="25" operator="notBetween" aboveAverage="0" equalAverage="0" bottom="0" percent="0" rank="0" text="" dxfId="23">
      <formula>0</formula>
      <formula>25</formula>
    </cfRule>
    <cfRule type="expression" priority="26" aboveAverage="0" equalAverage="0" bottom="0" percent="0" rank="0" text="" dxfId="24">
      <formula>$A$2+3&gt;ROW()</formula>
    </cfRule>
  </conditionalFormatting>
  <conditionalFormatting sqref="F8 F14 F20 F26 F32 F38 F44 F50 F56 F62 F68 F74 F80 F86 F92 F98 F104 F110 F116 F122 F128 F134 F140 F146 F152 F158">
    <cfRule type="cellIs" priority="27" operator="notBetween" aboveAverage="0" equalAverage="0" bottom="0" percent="0" rank="0" text="" dxfId="25">
      <formula>0</formula>
      <formula>25</formula>
    </cfRule>
    <cfRule type="expression" priority="28" aboveAverage="0" equalAverage="0" bottom="0" percent="0" rank="0" text="" dxfId="26">
      <formula>$A$2+3&gt;ROW()</formula>
    </cfRule>
  </conditionalFormatting>
  <conditionalFormatting sqref="N3:N5 N9:N11 N15:N17 N21:N23 N27:N29 N33:N35 N39:N41 N45:N47 N51:N53 N57:N59 N63:N65 N69:N71 N75:N77 N81:N83 N87:N89 N93:N95 N99:N101 N105:N107 N111:N113 N117:N119 N123:N125 N129:N131 N135:N137 N141:N143 N147:N149 N153:N155 H5 H11 H17 H23 H29 H35 H41 H47 H53 H59 H65 H71 H77 H83 H89 H95 H101 H107 H113 H119 H125 H131 H137 H143 H149 H155">
    <cfRule type="cellIs" priority="29" operator="notBetween" aboveAverage="0" equalAverage="0" bottom="0" percent="0" rank="0" text="" dxfId="27">
      <formula>0</formula>
      <formula>20</formula>
    </cfRule>
    <cfRule type="expression" priority="30" aboveAverage="0" equalAverage="0" bottom="0" percent="0" rank="0" text="" dxfId="28">
      <formula>$A$2+3&gt;ROW()</formula>
    </cfRule>
  </conditionalFormatting>
  <conditionalFormatting sqref="N6:N8 N12:N14 N18:N20 N24:N26 N30:N32 N36:N38 N42:N44 N48:N50 N54:N56 N60:N62 N66:N68 N72:N74 N78:N80 N84:N86 N90:N92 N96:N98 N102:N104 N108:N110 N114:N116 N120:N122 N126:N128 N132:N134 N138:N140 N144:N146 N150:N152 N156:N158">
    <cfRule type="cellIs" priority="31" operator="notBetween" aboveAverage="0" equalAverage="0" bottom="0" percent="0" rank="0" text="" dxfId="29">
      <formula>0</formula>
      <formula>20</formula>
    </cfRule>
    <cfRule type="expression" priority="32" aboveAverage="0" equalAverage="0" bottom="0" percent="0" rank="0" text="" dxfId="30">
      <formula>$A$2+3&gt;ROW()</formula>
    </cfRule>
  </conditionalFormatting>
  <conditionalFormatting sqref="P6:P8 P24:P26 P12:P14 P18:P20 P30:P32 P36:P38 P42:P44 P60:P62 P48:P50 P54:P56 P66:P68 P72:P74 P78:P158">
    <cfRule type="expression" priority="33" aboveAverage="0" equalAverage="0" bottom="0" percent="0" rank="0" text="" dxfId="31">
      <formula>$A$2+3&gt;ROW()</formula>
    </cfRule>
  </conditionalFormatting>
  <conditionalFormatting sqref="H3 H7 H9 H15 H21 H27 H33 H39 H45 H51 H57 H63 H69 H75 H81 H87 H93 H99 H105 H111 H117 H123 H129 H135 H141 H147 H153 H13 H19 H25 H31 H37 H43 H49 H55 H61 H67 H73 H79 H85 H91 H97 H103 H109 H115 H121 H127 H133 H139 H145 H151 H157">
    <cfRule type="cellIs" priority="34" operator="notBetween" aboveAverage="0" equalAverage="0" bottom="0" percent="0" rank="0" text="" dxfId="32">
      <formula>0</formula>
      <formula>10</formula>
    </cfRule>
    <cfRule type="expression" priority="35" aboveAverage="0" equalAverage="0" bottom="0" percent="0" rank="0" text="" dxfId="33">
      <formula>$A$2+3&gt;ROW()</formula>
    </cfRule>
  </conditionalFormatting>
  <conditionalFormatting sqref="H4 H10 H16 H22 H28 H34 H40 H46 H52 H58 H64 H70 H76 H82 H88 H94 H100 H106 H112 H118 H124 H130 H136 H142 H148 H154">
    <cfRule type="cellIs" priority="36" operator="notBetween" aboveAverage="0" equalAverage="0" bottom="0" percent="0" rank="0" text="" dxfId="34">
      <formula>0</formula>
      <formula>10</formula>
    </cfRule>
    <cfRule type="expression" priority="37" aboveAverage="0" equalAverage="0" bottom="0" percent="0" rank="0" text="" dxfId="35">
      <formula>$A$2+3&gt;ROW()</formula>
    </cfRule>
  </conditionalFormatting>
  <conditionalFormatting sqref="H6 H12 H18 H24 H30 H36 H42 H48 H54 H60 H66 H72 H78 H84 H90 H96 H102 H108 H114 H120 H126 H132 H138 H144 H150 H156">
    <cfRule type="cellIs" priority="38" operator="notBetween" aboveAverage="0" equalAverage="0" bottom="0" percent="0" rank="0" text="" dxfId="36">
      <formula>0</formula>
      <formula>10</formula>
    </cfRule>
    <cfRule type="expression" priority="39" aboveAverage="0" equalAverage="0" bottom="0" percent="0" rank="0" text="" dxfId="37">
      <formula>$A$2+3&gt;ROW()</formula>
    </cfRule>
  </conditionalFormatting>
  <conditionalFormatting sqref="H8 H14 H20 H26 H32 H38 H44 H50 H56 H62 H68 H74 H80 H86 H92 H98 H104 H110 H116 H122 H128 H134 H140 H146 H152 H158">
    <cfRule type="cellIs" priority="40" operator="notBetween" aboveAverage="0" equalAverage="0" bottom="0" percent="0" rank="0" text="" dxfId="38">
      <formula>0</formula>
      <formula>10</formula>
    </cfRule>
    <cfRule type="expression" priority="41" aboveAverage="0" equalAverage="0" bottom="0" percent="0" rank="0" text="" dxfId="39">
      <formula>$A$2+3&gt;ROW()</formula>
    </cfRule>
  </conditionalFormatting>
  <conditionalFormatting sqref="E6">
    <cfRule type="expression" priority="42" aboveAverage="0" equalAverage="0" bottom="0" percent="0" rank="0" text="" dxfId="40">
      <formula>$A$2+3&gt;ROW()</formula>
    </cfRule>
  </conditionalFormatting>
  <conditionalFormatting sqref="E7">
    <cfRule type="expression" priority="43" aboveAverage="0" equalAverage="0" bottom="0" percent="0" rank="0" text="" dxfId="41">
      <formula>$A$2+3&gt;ROW()</formula>
    </cfRule>
  </conditionalFormatting>
  <conditionalFormatting sqref="E8">
    <cfRule type="expression" priority="44" aboveAverage="0" equalAverage="0" bottom="0" percent="0" rank="0" text="" dxfId="42">
      <formula>$A$2+3&gt;ROW()</formula>
    </cfRule>
  </conditionalFormatting>
  <conditionalFormatting sqref="E12">
    <cfRule type="expression" priority="45" aboveAverage="0" equalAverage="0" bottom="0" percent="0" rank="0" text="" dxfId="43">
      <formula>$A$2+3&gt;ROW()</formula>
    </cfRule>
  </conditionalFormatting>
  <conditionalFormatting sqref="E13">
    <cfRule type="expression" priority="46" aboveAverage="0" equalAverage="0" bottom="0" percent="0" rank="0" text="" dxfId="44">
      <formula>$A$2+3&gt;ROW()</formula>
    </cfRule>
  </conditionalFormatting>
  <conditionalFormatting sqref="E14">
    <cfRule type="expression" priority="47" aboveAverage="0" equalAverage="0" bottom="0" percent="0" rank="0" text="" dxfId="45">
      <formula>$A$2+3&gt;ROW()</formula>
    </cfRule>
  </conditionalFormatting>
  <conditionalFormatting sqref="E18">
    <cfRule type="expression" priority="48" aboveAverage="0" equalAverage="0" bottom="0" percent="0" rank="0" text="" dxfId="46">
      <formula>$A$2+3&gt;ROW()</formula>
    </cfRule>
  </conditionalFormatting>
  <conditionalFormatting sqref="E19">
    <cfRule type="expression" priority="49" aboveAverage="0" equalAverage="0" bottom="0" percent="0" rank="0" text="" dxfId="47">
      <formula>$A$2+3&gt;ROW()</formula>
    </cfRule>
  </conditionalFormatting>
  <conditionalFormatting sqref="E20">
    <cfRule type="expression" priority="50" aboveAverage="0" equalAverage="0" bottom="0" percent="0" rank="0" text="" dxfId="48">
      <formula>$A$2+3&gt;ROW()</formula>
    </cfRule>
  </conditionalFormatting>
  <conditionalFormatting sqref="E24">
    <cfRule type="expression" priority="51" aboveAverage="0" equalAverage="0" bottom="0" percent="0" rank="0" text="" dxfId="49">
      <formula>$A$2+3&gt;ROW()</formula>
    </cfRule>
  </conditionalFormatting>
  <conditionalFormatting sqref="E25">
    <cfRule type="expression" priority="52" aboveAverage="0" equalAverage="0" bottom="0" percent="0" rank="0" text="" dxfId="50">
      <formula>$A$2+3&gt;ROW()</formula>
    </cfRule>
  </conditionalFormatting>
  <conditionalFormatting sqref="E26">
    <cfRule type="expression" priority="53" aboveAverage="0" equalAverage="0" bottom="0" percent="0" rank="0" text="" dxfId="51">
      <formula>$A$2+3&gt;ROW()</formula>
    </cfRule>
  </conditionalFormatting>
  <conditionalFormatting sqref="E30">
    <cfRule type="expression" priority="54" aboveAverage="0" equalAverage="0" bottom="0" percent="0" rank="0" text="" dxfId="52">
      <formula>$A$2+3&gt;ROW()</formula>
    </cfRule>
  </conditionalFormatting>
  <conditionalFormatting sqref="E31">
    <cfRule type="expression" priority="55" aboveAverage="0" equalAverage="0" bottom="0" percent="0" rank="0" text="" dxfId="53">
      <formula>$A$2+3&gt;ROW()</formula>
    </cfRule>
  </conditionalFormatting>
  <conditionalFormatting sqref="E32">
    <cfRule type="expression" priority="56" aboveAverage="0" equalAverage="0" bottom="0" percent="0" rank="0" text="" dxfId="54">
      <formula>$A$2+3&gt;ROW()</formula>
    </cfRule>
  </conditionalFormatting>
  <conditionalFormatting sqref="E36">
    <cfRule type="expression" priority="57" aboveAverage="0" equalAverage="0" bottom="0" percent="0" rank="0" text="" dxfId="55">
      <formula>$A$2+3&gt;ROW()</formula>
    </cfRule>
  </conditionalFormatting>
  <conditionalFormatting sqref="E37">
    <cfRule type="expression" priority="58" aboveAverage="0" equalAverage="0" bottom="0" percent="0" rank="0" text="" dxfId="56">
      <formula>$A$2+3&gt;ROW()</formula>
    </cfRule>
  </conditionalFormatting>
  <conditionalFormatting sqref="E38">
    <cfRule type="expression" priority="59" aboveAverage="0" equalAverage="0" bottom="0" percent="0" rank="0" text="" dxfId="57">
      <formula>$A$2+3&gt;ROW()</formula>
    </cfRule>
  </conditionalFormatting>
  <conditionalFormatting sqref="E42">
    <cfRule type="expression" priority="60" aboveAverage="0" equalAverage="0" bottom="0" percent="0" rank="0" text="" dxfId="58">
      <formula>$A$2+3&gt;ROW()</formula>
    </cfRule>
  </conditionalFormatting>
  <conditionalFormatting sqref="E43">
    <cfRule type="expression" priority="61" aboveAverage="0" equalAverage="0" bottom="0" percent="0" rank="0" text="" dxfId="59">
      <formula>$A$2+3&gt;ROW()</formula>
    </cfRule>
  </conditionalFormatting>
  <conditionalFormatting sqref="E44">
    <cfRule type="expression" priority="62" aboveAverage="0" equalAverage="0" bottom="0" percent="0" rank="0" text="" dxfId="60">
      <formula>$A$2+3&gt;ROW()</formula>
    </cfRule>
  </conditionalFormatting>
  <conditionalFormatting sqref="E24">
    <cfRule type="expression" priority="63" aboveAverage="0" equalAverage="0" bottom="0" percent="0" rank="0" text="" dxfId="61">
      <formula>$A$2+3&gt;ROW()</formula>
    </cfRule>
  </conditionalFormatting>
  <conditionalFormatting sqref="E25">
    <cfRule type="expression" priority="64" aboveAverage="0" equalAverage="0" bottom="0" percent="0" rank="0" text="" dxfId="62">
      <formula>$A$2+3&gt;ROW()</formula>
    </cfRule>
  </conditionalFormatting>
  <conditionalFormatting sqref="E26">
    <cfRule type="expression" priority="65" aboveAverage="0" equalAverage="0" bottom="0" percent="0" rank="0" text="" dxfId="63">
      <formula>$A$2+3&gt;ROW()</formula>
    </cfRule>
  </conditionalFormatting>
  <conditionalFormatting sqref="E30">
    <cfRule type="expression" priority="66" aboveAverage="0" equalAverage="0" bottom="0" percent="0" rank="0" text="" dxfId="64">
      <formula>$A$2+3&gt;ROW()</formula>
    </cfRule>
  </conditionalFormatting>
  <conditionalFormatting sqref="E31">
    <cfRule type="expression" priority="67" aboveAverage="0" equalAverage="0" bottom="0" percent="0" rank="0" text="" dxfId="65">
      <formula>$A$2+3&gt;ROW()</formula>
    </cfRule>
  </conditionalFormatting>
  <conditionalFormatting sqref="E32">
    <cfRule type="expression" priority="68" aboveAverage="0" equalAverage="0" bottom="0" percent="0" rank="0" text="" dxfId="66">
      <formula>$A$2+3&gt;ROW()</formula>
    </cfRule>
  </conditionalFormatting>
  <conditionalFormatting sqref="E36">
    <cfRule type="expression" priority="69" aboveAverage="0" equalAverage="0" bottom="0" percent="0" rank="0" text="" dxfId="67">
      <formula>$A$2+3&gt;ROW()</formula>
    </cfRule>
  </conditionalFormatting>
  <conditionalFormatting sqref="E37">
    <cfRule type="expression" priority="70" aboveAverage="0" equalAverage="0" bottom="0" percent="0" rank="0" text="" dxfId="68">
      <formula>$A$2+3&gt;ROW()</formula>
    </cfRule>
  </conditionalFormatting>
  <conditionalFormatting sqref="E38">
    <cfRule type="expression" priority="71" aboveAverage="0" equalAverage="0" bottom="0" percent="0" rank="0" text="" dxfId="69">
      <formula>$A$2+3&gt;ROW()</formula>
    </cfRule>
  </conditionalFormatting>
  <conditionalFormatting sqref="E42">
    <cfRule type="expression" priority="72" aboveAverage="0" equalAverage="0" bottom="0" percent="0" rank="0" text="" dxfId="70">
      <formula>$A$2+3&gt;ROW()</formula>
    </cfRule>
  </conditionalFormatting>
  <conditionalFormatting sqref="E43">
    <cfRule type="expression" priority="73" aboveAverage="0" equalAverage="0" bottom="0" percent="0" rank="0" text="" dxfId="71">
      <formula>$A$2+3&gt;ROW()</formula>
    </cfRule>
  </conditionalFormatting>
  <conditionalFormatting sqref="E44">
    <cfRule type="expression" priority="74" aboveAverage="0" equalAverage="0" bottom="0" percent="0" rank="0" text="" dxfId="72">
      <formula>$A$2+3&gt;ROW()</formula>
    </cfRule>
  </conditionalFormatting>
  <conditionalFormatting sqref="E48">
    <cfRule type="expression" priority="75" aboveAverage="0" equalAverage="0" bottom="0" percent="0" rank="0" text="" dxfId="73">
      <formula>$A$2+3&gt;ROW()</formula>
    </cfRule>
  </conditionalFormatting>
  <conditionalFormatting sqref="E49">
    <cfRule type="expression" priority="76" aboveAverage="0" equalAverage="0" bottom="0" percent="0" rank="0" text="" dxfId="74">
      <formula>$A$2+3&gt;ROW()</formula>
    </cfRule>
  </conditionalFormatting>
  <conditionalFormatting sqref="E50">
    <cfRule type="expression" priority="77" aboveAverage="0" equalAverage="0" bottom="0" percent="0" rank="0" text="" dxfId="75">
      <formula>$A$2+3&gt;ROW()</formula>
    </cfRule>
  </conditionalFormatting>
  <conditionalFormatting sqref="E54">
    <cfRule type="expression" priority="78" aboveAverage="0" equalAverage="0" bottom="0" percent="0" rank="0" text="" dxfId="76">
      <formula>$A$2+3&gt;ROW()</formula>
    </cfRule>
  </conditionalFormatting>
  <conditionalFormatting sqref="E55">
    <cfRule type="expression" priority="79" aboveAverage="0" equalAverage="0" bottom="0" percent="0" rank="0" text="" dxfId="77">
      <formula>$A$2+3&gt;ROW()</formula>
    </cfRule>
  </conditionalFormatting>
  <conditionalFormatting sqref="E56">
    <cfRule type="expression" priority="80" aboveAverage="0" equalAverage="0" bottom="0" percent="0" rank="0" text="" dxfId="78">
      <formula>$A$2+3&gt;ROW()</formula>
    </cfRule>
  </conditionalFormatting>
  <conditionalFormatting sqref="E60">
    <cfRule type="expression" priority="81" aboveAverage="0" equalAverage="0" bottom="0" percent="0" rank="0" text="" dxfId="79">
      <formula>$A$2+3&gt;ROW()</formula>
    </cfRule>
  </conditionalFormatting>
  <conditionalFormatting sqref="E61">
    <cfRule type="expression" priority="82" aboveAverage="0" equalAverage="0" bottom="0" percent="0" rank="0" text="" dxfId="80">
      <formula>$A$2+3&gt;ROW()</formula>
    </cfRule>
  </conditionalFormatting>
  <conditionalFormatting sqref="E62">
    <cfRule type="expression" priority="83" aboveAverage="0" equalAverage="0" bottom="0" percent="0" rank="0" text="" dxfId="81">
      <formula>$A$2+3&gt;ROW()</formula>
    </cfRule>
  </conditionalFormatting>
  <conditionalFormatting sqref="E66">
    <cfRule type="expression" priority="84" aboveAverage="0" equalAverage="0" bottom="0" percent="0" rank="0" text="" dxfId="82">
      <formula>$A$2+3&gt;ROW()</formula>
    </cfRule>
  </conditionalFormatting>
  <conditionalFormatting sqref="E67">
    <cfRule type="expression" priority="85" aboveAverage="0" equalAverage="0" bottom="0" percent="0" rank="0" text="" dxfId="83">
      <formula>$A$2+3&gt;ROW()</formula>
    </cfRule>
  </conditionalFormatting>
  <conditionalFormatting sqref="E68">
    <cfRule type="expression" priority="86" aboveAverage="0" equalAverage="0" bottom="0" percent="0" rank="0" text="" dxfId="84">
      <formula>$A$2+3&gt;ROW()</formula>
    </cfRule>
  </conditionalFormatting>
  <conditionalFormatting sqref="E72">
    <cfRule type="expression" priority="87" aboveAverage="0" equalAverage="0" bottom="0" percent="0" rank="0" text="" dxfId="85">
      <formula>$A$2+3&gt;ROW()</formula>
    </cfRule>
  </conditionalFormatting>
  <conditionalFormatting sqref="E73">
    <cfRule type="expression" priority="88" aboveAverage="0" equalAverage="0" bottom="0" percent="0" rank="0" text="" dxfId="86">
      <formula>$A$2+3&gt;ROW()</formula>
    </cfRule>
  </conditionalFormatting>
  <conditionalFormatting sqref="E74">
    <cfRule type="expression" priority="89" aboveAverage="0" equalAverage="0" bottom="0" percent="0" rank="0" text="" dxfId="87">
      <formula>$A$2+3&gt;ROW()</formula>
    </cfRule>
  </conditionalFormatting>
  <conditionalFormatting sqref="E78">
    <cfRule type="expression" priority="90" aboveAverage="0" equalAverage="0" bottom="0" percent="0" rank="0" text="" dxfId="88">
      <formula>$A$2+3&gt;ROW()</formula>
    </cfRule>
  </conditionalFormatting>
  <conditionalFormatting sqref="E79">
    <cfRule type="expression" priority="91" aboveAverage="0" equalAverage="0" bottom="0" percent="0" rank="0" text="" dxfId="89">
      <formula>$A$2+3&gt;ROW()</formula>
    </cfRule>
  </conditionalFormatting>
  <conditionalFormatting sqref="E80">
    <cfRule type="expression" priority="92" aboveAverage="0" equalAverage="0" bottom="0" percent="0" rank="0" text="" dxfId="90">
      <formula>$A$2+3&gt;ROW()</formula>
    </cfRule>
  </conditionalFormatting>
  <conditionalFormatting sqref="E84">
    <cfRule type="expression" priority="93" aboveAverage="0" equalAverage="0" bottom="0" percent="0" rank="0" text="" dxfId="91">
      <formula>$A$2+3&gt;ROW()</formula>
    </cfRule>
  </conditionalFormatting>
  <conditionalFormatting sqref="E85">
    <cfRule type="expression" priority="94" aboveAverage="0" equalAverage="0" bottom="0" percent="0" rank="0" text="" dxfId="92">
      <formula>$A$2+3&gt;ROW()</formula>
    </cfRule>
  </conditionalFormatting>
  <conditionalFormatting sqref="E86">
    <cfRule type="expression" priority="95" aboveAverage="0" equalAverage="0" bottom="0" percent="0" rank="0" text="" dxfId="93">
      <formula>$A$2+3&gt;ROW()</formula>
    </cfRule>
  </conditionalFormatting>
  <conditionalFormatting sqref="E90">
    <cfRule type="expression" priority="96" aboveAverage="0" equalAverage="0" bottom="0" percent="0" rank="0" text="" dxfId="94">
      <formula>$A$2+3&gt;ROW()</formula>
    </cfRule>
  </conditionalFormatting>
  <conditionalFormatting sqref="E91">
    <cfRule type="expression" priority="97" aboveAverage="0" equalAverage="0" bottom="0" percent="0" rank="0" text="" dxfId="95">
      <formula>$A$2+3&gt;ROW()</formula>
    </cfRule>
  </conditionalFormatting>
  <conditionalFormatting sqref="E92">
    <cfRule type="expression" priority="98" aboveAverage="0" equalAverage="0" bottom="0" percent="0" rank="0" text="" dxfId="96">
      <formula>$A$2+3&gt;ROW()</formula>
    </cfRule>
  </conditionalFormatting>
  <conditionalFormatting sqref="E96">
    <cfRule type="expression" priority="99" aboveAverage="0" equalAverage="0" bottom="0" percent="0" rank="0" text="" dxfId="97">
      <formula>$A$2+3&gt;ROW()</formula>
    </cfRule>
  </conditionalFormatting>
  <conditionalFormatting sqref="E97">
    <cfRule type="expression" priority="100" aboveAverage="0" equalAverage="0" bottom="0" percent="0" rank="0" text="" dxfId="98">
      <formula>$A$2+3&gt;ROW()</formula>
    </cfRule>
  </conditionalFormatting>
  <conditionalFormatting sqref="E98">
    <cfRule type="expression" priority="101" aboveAverage="0" equalAverage="0" bottom="0" percent="0" rank="0" text="" dxfId="99">
      <formula>$A$2+3&gt;ROW()</formula>
    </cfRule>
  </conditionalFormatting>
  <conditionalFormatting sqref="E102">
    <cfRule type="expression" priority="102" aboveAverage="0" equalAverage="0" bottom="0" percent="0" rank="0" text="" dxfId="100">
      <formula>$A$2+3&gt;ROW()</formula>
    </cfRule>
  </conditionalFormatting>
  <conditionalFormatting sqref="E103">
    <cfRule type="expression" priority="103" aboveAverage="0" equalAverage="0" bottom="0" percent="0" rank="0" text="" dxfId="101">
      <formula>$A$2+3&gt;ROW()</formula>
    </cfRule>
  </conditionalFormatting>
  <conditionalFormatting sqref="E104">
    <cfRule type="expression" priority="104" aboveAverage="0" equalAverage="0" bottom="0" percent="0" rank="0" text="" dxfId="102">
      <formula>$A$2+3&gt;ROW()</formula>
    </cfRule>
  </conditionalFormatting>
  <conditionalFormatting sqref="E108">
    <cfRule type="expression" priority="105" aboveAverage="0" equalAverage="0" bottom="0" percent="0" rank="0" text="" dxfId="103">
      <formula>$A$2+3&gt;ROW()</formula>
    </cfRule>
  </conditionalFormatting>
  <conditionalFormatting sqref="E109">
    <cfRule type="expression" priority="106" aboveAverage="0" equalAverage="0" bottom="0" percent="0" rank="0" text="" dxfId="104">
      <formula>$A$2+3&gt;ROW()</formula>
    </cfRule>
  </conditionalFormatting>
  <conditionalFormatting sqref="E110">
    <cfRule type="expression" priority="107" aboveAverage="0" equalAverage="0" bottom="0" percent="0" rank="0" text="" dxfId="105">
      <formula>$A$2+3&gt;ROW()</formula>
    </cfRule>
  </conditionalFormatting>
  <conditionalFormatting sqref="E114">
    <cfRule type="expression" priority="108" aboveAverage="0" equalAverage="0" bottom="0" percent="0" rank="0" text="" dxfId="106">
      <formula>$A$2+3&gt;ROW()</formula>
    </cfRule>
  </conditionalFormatting>
  <conditionalFormatting sqref="E115">
    <cfRule type="expression" priority="109" aboveAverage="0" equalAverage="0" bottom="0" percent="0" rank="0" text="" dxfId="107">
      <formula>$A$2+3&gt;ROW()</formula>
    </cfRule>
  </conditionalFormatting>
  <conditionalFormatting sqref="E116">
    <cfRule type="expression" priority="110" aboveAverage="0" equalAverage="0" bottom="0" percent="0" rank="0" text="" dxfId="108">
      <formula>$A$2+3&gt;ROW()</formula>
    </cfRule>
  </conditionalFormatting>
  <conditionalFormatting sqref="E120">
    <cfRule type="expression" priority="111" aboveAverage="0" equalAverage="0" bottom="0" percent="0" rank="0" text="" dxfId="109">
      <formula>$A$2+3&gt;ROW()</formula>
    </cfRule>
  </conditionalFormatting>
  <conditionalFormatting sqref="E121">
    <cfRule type="expression" priority="112" aboveAverage="0" equalAverage="0" bottom="0" percent="0" rank="0" text="" dxfId="110">
      <formula>$A$2+3&gt;ROW()</formula>
    </cfRule>
  </conditionalFormatting>
  <conditionalFormatting sqref="E122">
    <cfRule type="expression" priority="113" aboveAverage="0" equalAverage="0" bottom="0" percent="0" rank="0" text="" dxfId="111">
      <formula>$A$2+3&gt;ROW()</formula>
    </cfRule>
  </conditionalFormatting>
  <conditionalFormatting sqref="E126">
    <cfRule type="expression" priority="114" aboveAverage="0" equalAverage="0" bottom="0" percent="0" rank="0" text="" dxfId="112">
      <formula>$A$2+3&gt;ROW()</formula>
    </cfRule>
  </conditionalFormatting>
  <conditionalFormatting sqref="E127">
    <cfRule type="expression" priority="115" aboveAverage="0" equalAverage="0" bottom="0" percent="0" rank="0" text="" dxfId="113">
      <formula>$A$2+3&gt;ROW()</formula>
    </cfRule>
  </conditionalFormatting>
  <conditionalFormatting sqref="E128">
    <cfRule type="expression" priority="116" aboveAverage="0" equalAverage="0" bottom="0" percent="0" rank="0" text="" dxfId="114">
      <formula>$A$2+3&gt;ROW()</formula>
    </cfRule>
  </conditionalFormatting>
  <conditionalFormatting sqref="E131">
    <cfRule type="expression" priority="117" aboveAverage="0" equalAverage="0" bottom="0" percent="0" rank="0" text="" dxfId="115">
      <formula>$A$2+3&gt;ROW()</formula>
    </cfRule>
  </conditionalFormatting>
  <conditionalFormatting sqref="E129">
    <cfRule type="expression" priority="118" aboveAverage="0" equalAverage="0" bottom="0" percent="0" rank="0" text="" dxfId="116">
      <formula>$A$2+3&gt;ROW()</formula>
    </cfRule>
  </conditionalFormatting>
  <conditionalFormatting sqref="E130">
    <cfRule type="expression" priority="119" aboveAverage="0" equalAverage="0" bottom="0" percent="0" rank="0" text="" dxfId="117">
      <formula>$A$2+3&gt;ROW()</formula>
    </cfRule>
  </conditionalFormatting>
  <conditionalFormatting sqref="E131">
    <cfRule type="expression" priority="120" aboveAverage="0" equalAverage="0" bottom="0" percent="0" rank="0" text="" dxfId="118">
      <formula>$A$2+3&gt;ROW()</formula>
    </cfRule>
  </conditionalFormatting>
  <conditionalFormatting sqref="E132">
    <cfRule type="expression" priority="121" aboveAverage="0" equalAverage="0" bottom="0" percent="0" rank="0" text="" dxfId="119">
      <formula>$A$2+3&gt;ROW()</formula>
    </cfRule>
  </conditionalFormatting>
  <conditionalFormatting sqref="E133">
    <cfRule type="expression" priority="122" aboveAverage="0" equalAverage="0" bottom="0" percent="0" rank="0" text="" dxfId="120">
      <formula>$A$2+3&gt;ROW()</formula>
    </cfRule>
  </conditionalFormatting>
  <conditionalFormatting sqref="E134">
    <cfRule type="expression" priority="123" aboveAverage="0" equalAverage="0" bottom="0" percent="0" rank="0" text="" dxfId="121">
      <formula>$A$2+3&gt;ROW()</formula>
    </cfRule>
  </conditionalFormatting>
  <conditionalFormatting sqref="E137">
    <cfRule type="expression" priority="124" aboveAverage="0" equalAverage="0" bottom="0" percent="0" rank="0" text="" dxfId="122">
      <formula>$A$2+3&gt;ROW()</formula>
    </cfRule>
  </conditionalFormatting>
  <conditionalFormatting sqref="E135">
    <cfRule type="expression" priority="125" aboveAverage="0" equalAverage="0" bottom="0" percent="0" rank="0" text="" dxfId="123">
      <formula>$A$2+3&gt;ROW()</formula>
    </cfRule>
  </conditionalFormatting>
  <conditionalFormatting sqref="E136">
    <cfRule type="expression" priority="126" aboveAverage="0" equalAverage="0" bottom="0" percent="0" rank="0" text="" dxfId="124">
      <formula>$A$2+3&gt;ROW()</formula>
    </cfRule>
  </conditionalFormatting>
  <conditionalFormatting sqref="E137">
    <cfRule type="expression" priority="127" aboveAverage="0" equalAverage="0" bottom="0" percent="0" rank="0" text="" dxfId="125">
      <formula>$A$2+3&gt;ROW()</formula>
    </cfRule>
  </conditionalFormatting>
  <conditionalFormatting sqref="E138">
    <cfRule type="expression" priority="128" aboveAverage="0" equalAverage="0" bottom="0" percent="0" rank="0" text="" dxfId="126">
      <formula>$A$2+3&gt;ROW()</formula>
    </cfRule>
  </conditionalFormatting>
  <conditionalFormatting sqref="E139">
    <cfRule type="expression" priority="129" aboveAverage="0" equalAverage="0" bottom="0" percent="0" rank="0" text="" dxfId="127">
      <formula>$A$2+3&gt;ROW()</formula>
    </cfRule>
  </conditionalFormatting>
  <conditionalFormatting sqref="E140">
    <cfRule type="expression" priority="130" aboveAverage="0" equalAverage="0" bottom="0" percent="0" rank="0" text="" dxfId="128">
      <formula>$A$2+3&gt;ROW()</formula>
    </cfRule>
  </conditionalFormatting>
  <conditionalFormatting sqref="E143">
    <cfRule type="expression" priority="131" aboveAverage="0" equalAverage="0" bottom="0" percent="0" rank="0" text="" dxfId="129">
      <formula>$A$2+3&gt;ROW()</formula>
    </cfRule>
    <cfRule type="expression" priority="132" aboveAverage="0" equalAverage="0" bottom="0" percent="0" rank="0" text="" dxfId="130">
      <formula>$A$2+3&gt;ROW()</formula>
    </cfRule>
  </conditionalFormatting>
  <conditionalFormatting sqref="E141">
    <cfRule type="expression" priority="133" aboveAverage="0" equalAverage="0" bottom="0" percent="0" rank="0" text="" dxfId="131">
      <formula>$A$2+3&gt;ROW()</formula>
    </cfRule>
  </conditionalFormatting>
  <conditionalFormatting sqref="E142">
    <cfRule type="expression" priority="134" aboveAverage="0" equalAverage="0" bottom="0" percent="0" rank="0" text="" dxfId="132">
      <formula>$A$2+3&gt;ROW()</formula>
    </cfRule>
  </conditionalFormatting>
  <conditionalFormatting sqref="E164">
    <cfRule type="expression" priority="135" aboveAverage="0" equalAverage="0" bottom="0" percent="0" rank="0" text="" dxfId="133">
      <formula>$A$2+3&gt;ROW()</formula>
    </cfRule>
  </conditionalFormatting>
  <conditionalFormatting sqref="E162">
    <cfRule type="expression" priority="136" aboveAverage="0" equalAverage="0" bottom="0" percent="0" rank="0" text="" dxfId="134">
      <formula>$A$2+3&gt;ROW()</formula>
    </cfRule>
  </conditionalFormatting>
  <conditionalFormatting sqref="E163">
    <cfRule type="expression" priority="137" aboveAverage="0" equalAverage="0" bottom="0" percent="0" rank="0" text="" dxfId="135">
      <formula>$A$2+3&gt;ROW()</formula>
    </cfRule>
  </conditionalFormatting>
  <conditionalFormatting sqref="E164">
    <cfRule type="expression" priority="138" aboveAverage="0" equalAverage="0" bottom="0" percent="0" rank="0" text="" dxfId="136">
      <formula>$A$2+3&gt;ROW()</formula>
    </cfRule>
  </conditionalFormatting>
  <conditionalFormatting sqref="E161">
    <cfRule type="expression" priority="139" aboveAverage="0" equalAverage="0" bottom="0" percent="0" rank="0" text="" dxfId="137">
      <formula>$A$2+3&gt;ROW()</formula>
    </cfRule>
  </conditionalFormatting>
  <conditionalFormatting sqref="E159">
    <cfRule type="expression" priority="140" aboveAverage="0" equalAverage="0" bottom="0" percent="0" rank="0" text="" dxfId="138">
      <formula>$A$2+3&gt;ROW()</formula>
    </cfRule>
  </conditionalFormatting>
  <conditionalFormatting sqref="E160">
    <cfRule type="expression" priority="141" aboveAverage="0" equalAverage="0" bottom="0" percent="0" rank="0" text="" dxfId="139">
      <formula>$A$2+3&gt;ROW()</formula>
    </cfRule>
  </conditionalFormatting>
  <conditionalFormatting sqref="E161">
    <cfRule type="expression" priority="142" aboveAverage="0" equalAverage="0" bottom="0" percent="0" rank="0" text="" dxfId="140">
      <formula>$A$2+3&gt;ROW()</formula>
    </cfRule>
  </conditionalFormatting>
  <conditionalFormatting sqref="E156">
    <cfRule type="expression" priority="143" aboveAverage="0" equalAverage="0" bottom="0" percent="0" rank="0" text="" dxfId="141">
      <formula>$A$2+3&gt;ROW()</formula>
    </cfRule>
  </conditionalFormatting>
  <conditionalFormatting sqref="E157">
    <cfRule type="expression" priority="144" aboveAverage="0" equalAverage="0" bottom="0" percent="0" rank="0" text="" dxfId="142">
      <formula>$A$2+3&gt;ROW()</formula>
    </cfRule>
  </conditionalFormatting>
  <conditionalFormatting sqref="E158">
    <cfRule type="expression" priority="145" aboveAverage="0" equalAverage="0" bottom="0" percent="0" rank="0" text="" dxfId="143">
      <formula>$A$2+3&gt;ROW()</formula>
    </cfRule>
  </conditionalFormatting>
  <conditionalFormatting sqref="E155">
    <cfRule type="expression" priority="146" aboveAverage="0" equalAverage="0" bottom="0" percent="0" rank="0" text="" dxfId="144">
      <formula>$A$2+3&gt;ROW()</formula>
    </cfRule>
  </conditionalFormatting>
  <conditionalFormatting sqref="E153">
    <cfRule type="expression" priority="147" aboveAverage="0" equalAverage="0" bottom="0" percent="0" rank="0" text="" dxfId="145">
      <formula>$A$2+3&gt;ROW()</formula>
    </cfRule>
  </conditionalFormatting>
  <conditionalFormatting sqref="E154">
    <cfRule type="expression" priority="148" aboveAverage="0" equalAverage="0" bottom="0" percent="0" rank="0" text="" dxfId="146">
      <formula>$A$2+3&gt;ROW()</formula>
    </cfRule>
  </conditionalFormatting>
  <conditionalFormatting sqref="E155">
    <cfRule type="expression" priority="149" aboveAverage="0" equalAverage="0" bottom="0" percent="0" rank="0" text="" dxfId="147">
      <formula>$A$2+3&gt;ROW()</formula>
    </cfRule>
  </conditionalFormatting>
  <conditionalFormatting sqref="E150">
    <cfRule type="expression" priority="150" aboveAverage="0" equalAverage="0" bottom="0" percent="0" rank="0" text="" dxfId="148">
      <formula>$A$2+3&gt;ROW()</formula>
    </cfRule>
  </conditionalFormatting>
  <conditionalFormatting sqref="E151">
    <cfRule type="expression" priority="151" aboveAverage="0" equalAverage="0" bottom="0" percent="0" rank="0" text="" dxfId="149">
      <formula>$A$2+3&gt;ROW()</formula>
    </cfRule>
  </conditionalFormatting>
  <conditionalFormatting sqref="E152">
    <cfRule type="expression" priority="152" aboveAverage="0" equalAverage="0" bottom="0" percent="0" rank="0" text="" dxfId="150">
      <formula>$A$2+3&gt;ROW()</formula>
    </cfRule>
  </conditionalFormatting>
  <conditionalFormatting sqref="E149">
    <cfRule type="expression" priority="153" aboveAverage="0" equalAverage="0" bottom="0" percent="0" rank="0" text="" dxfId="151">
      <formula>$A$2+3&gt;ROW()</formula>
    </cfRule>
    <cfRule type="expression" priority="154" aboveAverage="0" equalAverage="0" bottom="0" percent="0" rank="0" text="" dxfId="152">
      <formula>$A$2+3&gt;ROW()</formula>
    </cfRule>
  </conditionalFormatting>
  <conditionalFormatting sqref="E147">
    <cfRule type="expression" priority="155" aboveAverage="0" equalAverage="0" bottom="0" percent="0" rank="0" text="" dxfId="153">
      <formula>$A$2+3&gt;ROW()</formula>
    </cfRule>
  </conditionalFormatting>
  <conditionalFormatting sqref="E148">
    <cfRule type="expression" priority="156" aboveAverage="0" equalAverage="0" bottom="0" percent="0" rank="0" text="" dxfId="154">
      <formula>$A$2+3&gt;ROW()</formula>
    </cfRule>
  </conditionalFormatting>
  <conditionalFormatting sqref="E144">
    <cfRule type="expression" priority="157" aboveAverage="0" equalAverage="0" bottom="0" percent="0" rank="0" text="" dxfId="155">
      <formula>$A$2+3&gt;ROW()</formula>
    </cfRule>
  </conditionalFormatting>
  <conditionalFormatting sqref="E145">
    <cfRule type="expression" priority="158" aboveAverage="0" equalAverage="0" bottom="0" percent="0" rank="0" text="" dxfId="156">
      <formula>$A$2+3&gt;ROW()</formula>
    </cfRule>
  </conditionalFormatting>
  <conditionalFormatting sqref="E146">
    <cfRule type="expression" priority="159" aboveAverage="0" equalAverage="0" bottom="0" percent="0" rank="0" text="" dxfId="157">
      <formula>$A$2+3&gt;ROW()</formula>
    </cfRule>
  </conditionalFormatting>
  <conditionalFormatting sqref="E143">
    <cfRule type="expression" priority="160" aboveAverage="0" equalAverage="0" bottom="0" percent="0" rank="0" text="" dxfId="158">
      <formula>$A$2+3&gt;ROW()</formula>
    </cfRule>
  </conditionalFormatting>
  <conditionalFormatting sqref="E141">
    <cfRule type="expression" priority="161" aboveAverage="0" equalAverage="0" bottom="0" percent="0" rank="0" text="" dxfId="159">
      <formula>$A$2+3&gt;ROW()</formula>
    </cfRule>
  </conditionalFormatting>
  <conditionalFormatting sqref="E142">
    <cfRule type="expression" priority="162" aboveAverage="0" equalAverage="0" bottom="0" percent="0" rank="0" text="" dxfId="160">
      <formula>$A$2+3&gt;ROW()</formula>
    </cfRule>
  </conditionalFormatting>
  <conditionalFormatting sqref="E143">
    <cfRule type="expression" priority="163" aboveAverage="0" equalAverage="0" bottom="0" percent="0" rank="0" text="" dxfId="161">
      <formula>$A$2+3&gt;ROW()</formula>
    </cfRule>
  </conditionalFormatting>
  <conditionalFormatting sqref="B1">
    <cfRule type="cellIs" priority="164" operator="greaterThanOrEqual" aboveAverage="0" equalAverage="0" bottom="0" percent="0" rank="0" text="" dxfId="162">
      <formula>53</formula>
    </cfRule>
  </conditionalFormatting>
  <conditionalFormatting sqref="P6:P8">
    <cfRule type="expression" priority="165" aboveAverage="0" equalAverage="0" bottom="0" percent="0" rank="0" text="" dxfId="163">
      <formula>$A$2+3&gt;ROW()</formula>
    </cfRule>
  </conditionalFormatting>
  <conditionalFormatting sqref="P12:P14">
    <cfRule type="expression" priority="166" aboveAverage="0" equalAverage="0" bottom="0" percent="0" rank="0" text="" dxfId="164">
      <formula>$A$2+3&gt;ROW()</formula>
    </cfRule>
  </conditionalFormatting>
  <conditionalFormatting sqref="P18:P20">
    <cfRule type="expression" priority="167" aboveAverage="0" equalAverage="0" bottom="0" percent="0" rank="0" text="" dxfId="165">
      <formula>$A$2+3&gt;ROW()</formula>
    </cfRule>
  </conditionalFormatting>
  <conditionalFormatting sqref="P24:P26">
    <cfRule type="expression" priority="168" aboveAverage="0" equalAverage="0" bottom="0" percent="0" rank="0" text="" dxfId="166">
      <formula>$A$2+3&gt;ROW()</formula>
    </cfRule>
  </conditionalFormatting>
  <conditionalFormatting sqref="P30:P32">
    <cfRule type="expression" priority="169" aboveAverage="0" equalAverage="0" bottom="0" percent="0" rank="0" text="" dxfId="167">
      <formula>$A$2+3&gt;ROW()</formula>
    </cfRule>
  </conditionalFormatting>
  <conditionalFormatting sqref="P36:P38">
    <cfRule type="expression" priority="170" aboveAverage="0" equalAverage="0" bottom="0" percent="0" rank="0" text="" dxfId="168">
      <formula>$A$2+3&gt;ROW()</formula>
    </cfRule>
  </conditionalFormatting>
  <conditionalFormatting sqref="P42:P44">
    <cfRule type="expression" priority="171" aboveAverage="0" equalAverage="0" bottom="0" percent="0" rank="0" text="" dxfId="169">
      <formula>$A$2+3&gt;ROW()</formula>
    </cfRule>
  </conditionalFormatting>
  <conditionalFormatting sqref="P48:P50">
    <cfRule type="expression" priority="172" aboveAverage="0" equalAverage="0" bottom="0" percent="0" rank="0" text="" dxfId="170">
      <formula>$A$2+3&gt;ROW()</formula>
    </cfRule>
  </conditionalFormatting>
  <conditionalFormatting sqref="P54:P56">
    <cfRule type="expression" priority="173" aboveAverage="0" equalAverage="0" bottom="0" percent="0" rank="0" text="" dxfId="171">
      <formula>$A$2+3&gt;ROW()</formula>
    </cfRule>
  </conditionalFormatting>
  <conditionalFormatting sqref="P60:P62">
    <cfRule type="expression" priority="174" aboveAverage="0" equalAverage="0" bottom="0" percent="0" rank="0" text="" dxfId="172">
      <formula>$A$2+3&gt;ROW()</formula>
    </cfRule>
  </conditionalFormatting>
  <conditionalFormatting sqref="P66:P68">
    <cfRule type="expression" priority="175" aboveAverage="0" equalAverage="0" bottom="0" percent="0" rank="0" text="" dxfId="173">
      <formula>$A$2+3&gt;ROW()</formula>
    </cfRule>
  </conditionalFormatting>
  <conditionalFormatting sqref="P72:P74">
    <cfRule type="expression" priority="176" aboveAverage="0" equalAverage="0" bottom="0" percent="0" rank="0" text="" dxfId="174">
      <formula>$A$2+3&gt;ROW()</formula>
    </cfRule>
  </conditionalFormatting>
  <conditionalFormatting sqref="P6:P8">
    <cfRule type="expression" priority="177" aboveAverage="0" equalAverage="0" bottom="0" percent="0" rank="0" text="" dxfId="175">
      <formula>$A$2+3&gt;ROW()</formula>
    </cfRule>
  </conditionalFormatting>
  <conditionalFormatting sqref="P12:P14">
    <cfRule type="expression" priority="178" aboveAverage="0" equalAverage="0" bottom="0" percent="0" rank="0" text="" dxfId="176">
      <formula>$A$2+3&gt;ROW()</formula>
    </cfRule>
  </conditionalFormatting>
  <conditionalFormatting sqref="P18:P20">
    <cfRule type="expression" priority="179" aboveAverage="0" equalAverage="0" bottom="0" percent="0" rank="0" text="" dxfId="177">
      <formula>$A$2+3&gt;ROW()</formula>
    </cfRule>
  </conditionalFormatting>
  <conditionalFormatting sqref="P24:P26">
    <cfRule type="expression" priority="180" aboveAverage="0" equalAverage="0" bottom="0" percent="0" rank="0" text="" dxfId="178">
      <formula>$A$2+3&gt;ROW()</formula>
    </cfRule>
  </conditionalFormatting>
  <conditionalFormatting sqref="P30:P32">
    <cfRule type="expression" priority="181" aboveAverage="0" equalAverage="0" bottom="0" percent="0" rank="0" text="" dxfId="179">
      <formula>$A$2+3&gt;ROW()</formula>
    </cfRule>
  </conditionalFormatting>
  <conditionalFormatting sqref="P36:P38">
    <cfRule type="expression" priority="182" aboveAverage="0" equalAverage="0" bottom="0" percent="0" rank="0" text="" dxfId="180">
      <formula>$A$2+3&gt;ROW()</formula>
    </cfRule>
  </conditionalFormatting>
  <conditionalFormatting sqref="P42:P44">
    <cfRule type="expression" priority="183" aboveAverage="0" equalAverage="0" bottom="0" percent="0" rank="0" text="" dxfId="181">
      <formula>$A$2+3&gt;ROW()</formula>
    </cfRule>
  </conditionalFormatting>
  <conditionalFormatting sqref="P48:P50">
    <cfRule type="expression" priority="184" aboveAverage="0" equalAverage="0" bottom="0" percent="0" rank="0" text="" dxfId="182">
      <formula>$A$2+3&gt;ROW()</formula>
    </cfRule>
  </conditionalFormatting>
  <conditionalFormatting sqref="P54:P56">
    <cfRule type="expression" priority="185" aboveAverage="0" equalAverage="0" bottom="0" percent="0" rank="0" text="" dxfId="183">
      <formula>$A$2+3&gt;ROW()</formula>
    </cfRule>
  </conditionalFormatting>
  <conditionalFormatting sqref="P60:P62">
    <cfRule type="expression" priority="186" aboveAverage="0" equalAverage="0" bottom="0" percent="0" rank="0" text="" dxfId="184">
      <formula>$A$2+3&gt;ROW()</formula>
    </cfRule>
  </conditionalFormatting>
  <conditionalFormatting sqref="P66:P68">
    <cfRule type="expression" priority="187" aboveAverage="0" equalAverage="0" bottom="0" percent="0" rank="0" text="" dxfId="185">
      <formula>$A$2+3&gt;ROW()</formula>
    </cfRule>
  </conditionalFormatting>
  <conditionalFormatting sqref="P72:P74">
    <cfRule type="expression" priority="188" aboveAverage="0" equalAverage="0" bottom="0" percent="0" rank="0" text="" dxfId="186">
      <formula>$A$2+3&gt;ROW()</formula>
    </cfRule>
  </conditionalFormatting>
  <conditionalFormatting sqref="P42:P44">
    <cfRule type="expression" priority="189" aboveAverage="0" equalAverage="0" bottom="0" percent="0" rank="0" text="" dxfId="187">
      <formula>$A$2+3&gt;ROW()</formula>
    </cfRule>
  </conditionalFormatting>
  <conditionalFormatting sqref="P48:P50">
    <cfRule type="expression" priority="190" aboveAverage="0" equalAverage="0" bottom="0" percent="0" rank="0" text="" dxfId="188">
      <formula>$A$2+3&gt;ROW()</formula>
    </cfRule>
  </conditionalFormatting>
  <conditionalFormatting sqref="P54:P56">
    <cfRule type="expression" priority="191" aboveAverage="0" equalAverage="0" bottom="0" percent="0" rank="0" text="" dxfId="189">
      <formula>$A$2+3&gt;ROW()</formula>
    </cfRule>
  </conditionalFormatting>
  <conditionalFormatting sqref="P60:P62">
    <cfRule type="expression" priority="192" aboveAverage="0" equalAverage="0" bottom="0" percent="0" rank="0" text="" dxfId="190">
      <formula>$A$2+3&gt;ROW()</formula>
    </cfRule>
  </conditionalFormatting>
  <conditionalFormatting sqref="P66:P68">
    <cfRule type="expression" priority="193" aboveAverage="0" equalAverage="0" bottom="0" percent="0" rank="0" text="" dxfId="191">
      <formula>$A$2+3&gt;ROW()</formula>
    </cfRule>
  </conditionalFormatting>
  <conditionalFormatting sqref="P72:P74">
    <cfRule type="expression" priority="194" aboveAverage="0" equalAverage="0" bottom="0" percent="0" rank="0" text="" dxfId="192">
      <formula>$A$2+3&gt;ROW()</formula>
    </cfRule>
  </conditionalFormatting>
  <conditionalFormatting sqref="P78:P80">
    <cfRule type="expression" priority="195" aboveAverage="0" equalAverage="0" bottom="0" percent="0" rank="0" text="" dxfId="193">
      <formula>$A$2+3&gt;ROW()</formula>
    </cfRule>
  </conditionalFormatting>
  <conditionalFormatting sqref="P84:P86">
    <cfRule type="expression" priority="196" aboveAverage="0" equalAverage="0" bottom="0" percent="0" rank="0" text="" dxfId="194">
      <formula>$A$2+3&gt;ROW()</formula>
    </cfRule>
  </conditionalFormatting>
  <conditionalFormatting sqref="P90:P92">
    <cfRule type="expression" priority="197" aboveAverage="0" equalAverage="0" bottom="0" percent="0" rank="0" text="" dxfId="195">
      <formula>$A$2+3&gt;ROW()</formula>
    </cfRule>
  </conditionalFormatting>
  <conditionalFormatting sqref="P96:P98">
    <cfRule type="expression" priority="198" aboveAverage="0" equalAverage="0" bottom="0" percent="0" rank="0" text="" dxfId="196">
      <formula>$A$2+3&gt;ROW()</formula>
    </cfRule>
  </conditionalFormatting>
  <conditionalFormatting sqref="P102:P104">
    <cfRule type="expression" priority="199" aboveAverage="0" equalAverage="0" bottom="0" percent="0" rank="0" text="" dxfId="197">
      <formula>$A$2+3&gt;ROW()</formula>
    </cfRule>
  </conditionalFormatting>
  <conditionalFormatting sqref="P108:P110">
    <cfRule type="expression" priority="200" aboveAverage="0" equalAverage="0" bottom="0" percent="0" rank="0" text="" dxfId="198">
      <formula>$A$2+3&gt;ROW()</formula>
    </cfRule>
  </conditionalFormatting>
  <conditionalFormatting sqref="P78:P80">
    <cfRule type="expression" priority="201" aboveAverage="0" equalAverage="0" bottom="0" percent="0" rank="0" text="" dxfId="199">
      <formula>$A$2+3&gt;ROW()</formula>
    </cfRule>
  </conditionalFormatting>
  <conditionalFormatting sqref="P84:P86">
    <cfRule type="expression" priority="202" aboveAverage="0" equalAverage="0" bottom="0" percent="0" rank="0" text="" dxfId="200">
      <formula>$A$2+3&gt;ROW()</formula>
    </cfRule>
  </conditionalFormatting>
  <conditionalFormatting sqref="P90:P92">
    <cfRule type="expression" priority="203" aboveAverage="0" equalAverage="0" bottom="0" percent="0" rank="0" text="" dxfId="201">
      <formula>$A$2+3&gt;ROW()</formula>
    </cfRule>
  </conditionalFormatting>
  <conditionalFormatting sqref="P96:P98">
    <cfRule type="expression" priority="204" aboveAverage="0" equalAverage="0" bottom="0" percent="0" rank="0" text="" dxfId="202">
      <formula>$A$2+3&gt;ROW()</formula>
    </cfRule>
  </conditionalFormatting>
  <conditionalFormatting sqref="P102:P104">
    <cfRule type="expression" priority="205" aboveAverage="0" equalAverage="0" bottom="0" percent="0" rank="0" text="" dxfId="203">
      <formula>$A$2+3&gt;ROW()</formula>
    </cfRule>
  </conditionalFormatting>
  <conditionalFormatting sqref="P108:P110">
    <cfRule type="expression" priority="206" aboveAverage="0" equalAverage="0" bottom="0" percent="0" rank="0" text="" dxfId="204">
      <formula>$A$2+3&gt;ROW()</formula>
    </cfRule>
  </conditionalFormatting>
  <conditionalFormatting sqref="P114:P116">
    <cfRule type="expression" priority="207" aboveAverage="0" equalAverage="0" bottom="0" percent="0" rank="0" text="" dxfId="205">
      <formula>$A$2+3&gt;ROW()</formula>
    </cfRule>
  </conditionalFormatting>
  <conditionalFormatting sqref="P120:P122">
    <cfRule type="expression" priority="208" aboveAverage="0" equalAverage="0" bottom="0" percent="0" rank="0" text="" dxfId="206">
      <formula>$A$2+3&gt;ROW()</formula>
    </cfRule>
  </conditionalFormatting>
  <conditionalFormatting sqref="P114:P116">
    <cfRule type="expression" priority="209" aboveAverage="0" equalAverage="0" bottom="0" percent="0" rank="0" text="" dxfId="207">
      <formula>$A$2+3&gt;ROW()</formula>
    </cfRule>
  </conditionalFormatting>
  <conditionalFormatting sqref="P120:P122">
    <cfRule type="expression" priority="210" aboveAverage="0" equalAverage="0" bottom="0" percent="0" rank="0" text="" dxfId="208">
      <formula>$A$2+3&gt;ROW()</formula>
    </cfRule>
  </conditionalFormatting>
  <conditionalFormatting sqref="P126:P128">
    <cfRule type="expression" priority="211" aboveAverage="0" equalAverage="0" bottom="0" percent="0" rank="0" text="" dxfId="209">
      <formula>$A$2+3&gt;ROW()</formula>
    </cfRule>
  </conditionalFormatting>
  <conditionalFormatting sqref="P132:P134">
    <cfRule type="expression" priority="212" aboveAverage="0" equalAverage="0" bottom="0" percent="0" rank="0" text="" dxfId="210">
      <formula>$A$2+3&gt;ROW()</formula>
    </cfRule>
  </conditionalFormatting>
  <conditionalFormatting sqref="P126:P128">
    <cfRule type="expression" priority="213" aboveAverage="0" equalAverage="0" bottom="0" percent="0" rank="0" text="" dxfId="211">
      <formula>$A$2+3&gt;ROW()</formula>
    </cfRule>
  </conditionalFormatting>
  <conditionalFormatting sqref="P132:P134">
    <cfRule type="expression" priority="214" aboveAverage="0" equalAverage="0" bottom="0" percent="0" rank="0" text="" dxfId="212">
      <formula>$A$2+3&gt;ROW()</formula>
    </cfRule>
  </conditionalFormatting>
  <conditionalFormatting sqref="P138:P140">
    <cfRule type="expression" priority="215" aboveAverage="0" equalAverage="0" bottom="0" percent="0" rank="0" text="" dxfId="213">
      <formula>$A$2+3&gt;ROW()</formula>
    </cfRule>
  </conditionalFormatting>
  <conditionalFormatting sqref="P144:P146">
    <cfRule type="expression" priority="216" aboveAverage="0" equalAverage="0" bottom="0" percent="0" rank="0" text="" dxfId="214">
      <formula>$A$2+3&gt;ROW()</formula>
    </cfRule>
  </conditionalFormatting>
  <conditionalFormatting sqref="P138:P140">
    <cfRule type="expression" priority="217" aboveAverage="0" equalAverage="0" bottom="0" percent="0" rank="0" text="" dxfId="215">
      <formula>$A$2+3&gt;ROW()</formula>
    </cfRule>
  </conditionalFormatting>
  <conditionalFormatting sqref="P144:P146">
    <cfRule type="expression" priority="218" aboveAverage="0" equalAverage="0" bottom="0" percent="0" rank="0" text="" dxfId="216">
      <formula>$A$2+3&gt;ROW()</formula>
    </cfRule>
  </conditionalFormatting>
  <conditionalFormatting sqref="P150:P152">
    <cfRule type="expression" priority="219" aboveAverage="0" equalAverage="0" bottom="0" percent="0" rank="0" text="" dxfId="217">
      <formula>$A$2+3&gt;ROW()</formula>
    </cfRule>
  </conditionalFormatting>
  <conditionalFormatting sqref="P156:P158">
    <cfRule type="expression" priority="220" aboveAverage="0" equalAverage="0" bottom="0" percent="0" rank="0" text="" dxfId="218">
      <formula>$A$2+3&gt;ROW()</formula>
    </cfRule>
  </conditionalFormatting>
  <conditionalFormatting sqref="P150:P152">
    <cfRule type="expression" priority="221" aboveAverage="0" equalAverage="0" bottom="0" percent="0" rank="0" text="" dxfId="219">
      <formula>$A$2+3&gt;ROW()</formula>
    </cfRule>
  </conditionalFormatting>
  <conditionalFormatting sqref="P156:P158">
    <cfRule type="expression" priority="222" aboveAverage="0" equalAverage="0" bottom="0" percent="0" rank="0" text="" dxfId="220">
      <formula>$A$2+3&gt;ROW()</formula>
    </cfRule>
  </conditionalFormatting>
  <conditionalFormatting sqref="D3">
    <cfRule type="expression" priority="223" aboveAverage="0" equalAverage="0" bottom="0" percent="0" rank="0" text="" dxfId="221">
      <formula>$A$2+3&gt;ROW()</formula>
    </cfRule>
  </conditionalFormatting>
  <conditionalFormatting sqref="D4">
    <cfRule type="expression" priority="224" aboveAverage="0" equalAverage="0" bottom="0" percent="0" rank="0" text="" dxfId="222">
      <formula>$A$2+3&gt;ROW()</formula>
    </cfRule>
  </conditionalFormatting>
  <conditionalFormatting sqref="D5">
    <cfRule type="expression" priority="225" aboveAverage="0" equalAverage="0" bottom="0" percent="0" rank="0" text="" dxfId="223">
      <formula>$A$2+3&gt;ROW()</formula>
    </cfRule>
  </conditionalFormatting>
  <conditionalFormatting sqref="D3">
    <cfRule type="expression" priority="226" aboveAverage="0" equalAverage="0" bottom="0" percent="0" rank="0" text="" dxfId="224">
      <formula>$A$2+3&gt;ROW()</formula>
    </cfRule>
  </conditionalFormatting>
  <conditionalFormatting sqref="D4">
    <cfRule type="expression" priority="227" aboveAverage="0" equalAverage="0" bottom="0" percent="0" rank="0" text="" dxfId="225">
      <formula>$A$2+3&gt;ROW()</formula>
    </cfRule>
  </conditionalFormatting>
  <conditionalFormatting sqref="D5">
    <cfRule type="expression" priority="228" aboveAverage="0" equalAverage="0" bottom="0" percent="0" rank="0" text="" dxfId="226">
      <formula>$A$2+3&gt;ROW()</formula>
    </cfRule>
  </conditionalFormatting>
  <conditionalFormatting sqref="D12">
    <cfRule type="expression" priority="229" aboveAverage="0" equalAverage="0" bottom="0" percent="0" rank="0" text="" dxfId="227">
      <formula>$A$2+3&gt;ROW()</formula>
    </cfRule>
  </conditionalFormatting>
  <conditionalFormatting sqref="D13">
    <cfRule type="expression" priority="230" aboveAverage="0" equalAverage="0" bottom="0" percent="0" rank="0" text="" dxfId="228">
      <formula>$A$2+3&gt;ROW()</formula>
    </cfRule>
  </conditionalFormatting>
  <conditionalFormatting sqref="D14">
    <cfRule type="expression" priority="231" aboveAverage="0" equalAverage="0" bottom="0" percent="0" rank="0" text="" dxfId="229">
      <formula>$A$2+3&gt;ROW()</formula>
    </cfRule>
  </conditionalFormatting>
  <conditionalFormatting sqref="D12">
    <cfRule type="expression" priority="232" aboveAverage="0" equalAverage="0" bottom="0" percent="0" rank="0" text="" dxfId="230">
      <formula>$A$2+3&gt;ROW()</formula>
    </cfRule>
  </conditionalFormatting>
  <conditionalFormatting sqref="D13">
    <cfRule type="expression" priority="233" aboveAverage="0" equalAverage="0" bottom="0" percent="0" rank="0" text="" dxfId="231">
      <formula>$A$2+3&gt;ROW()</formula>
    </cfRule>
  </conditionalFormatting>
  <conditionalFormatting sqref="D14">
    <cfRule type="expression" priority="234" aboveAverage="0" equalAverage="0" bottom="0" percent="0" rank="0" text="" dxfId="232">
      <formula>$A$2+3&gt;ROW()</formula>
    </cfRule>
  </conditionalFormatting>
  <conditionalFormatting sqref="D12">
    <cfRule type="expression" priority="235" aboveAverage="0" equalAverage="0" bottom="0" percent="0" rank="0" text="" dxfId="233">
      <formula>$A$2+3&gt;ROW()</formula>
    </cfRule>
  </conditionalFormatting>
  <conditionalFormatting sqref="D13">
    <cfRule type="expression" priority="236" aboveAverage="0" equalAverage="0" bottom="0" percent="0" rank="0" text="" dxfId="234">
      <formula>$A$2+3&gt;ROW()</formula>
    </cfRule>
  </conditionalFormatting>
  <conditionalFormatting sqref="D14">
    <cfRule type="expression" priority="237" aboveAverage="0" equalAverage="0" bottom="0" percent="0" rank="0" text="" dxfId="235">
      <formula>$A$2+3&gt;ROW()</formula>
    </cfRule>
  </conditionalFormatting>
  <conditionalFormatting sqref="E12">
    <cfRule type="expression" priority="238" aboveAverage="0" equalAverage="0" bottom="0" percent="0" rank="0" text="" dxfId="236">
      <formula>$A$2+3&gt;ROW()</formula>
    </cfRule>
  </conditionalFormatting>
  <conditionalFormatting sqref="E13">
    <cfRule type="expression" priority="239" aboveAverage="0" equalAverage="0" bottom="0" percent="0" rank="0" text="" dxfId="237">
      <formula>$A$2+3&gt;ROW()</formula>
    </cfRule>
  </conditionalFormatting>
  <conditionalFormatting sqref="E14">
    <cfRule type="expression" priority="240" aboveAverage="0" equalAverage="0" bottom="0" percent="0" rank="0" text="" dxfId="238">
      <formula>$A$2+3&gt;ROW()</formula>
    </cfRule>
  </conditionalFormatting>
  <conditionalFormatting sqref="D4">
    <cfRule type="expression" priority="241" aboveAverage="0" equalAverage="0" bottom="0" percent="0" rank="0" text="" dxfId="239">
      <formula>$A$2+3&gt;ROW()</formula>
    </cfRule>
  </conditionalFormatting>
  <conditionalFormatting sqref="D3">
    <cfRule type="expression" priority="242" aboveAverage="0" equalAverage="0" bottom="0" percent="0" rank="0" text="" dxfId="240">
      <formula>$A$2+3&gt;ROW()</formula>
    </cfRule>
  </conditionalFormatting>
  <conditionalFormatting sqref="D5">
    <cfRule type="expression" priority="243" aboveAverage="0" equalAverage="0" bottom="0" percent="0" rank="0" text="" dxfId="241">
      <formula>$A$2+3&gt;ROW()</formula>
    </cfRule>
  </conditionalFormatting>
  <conditionalFormatting sqref="E4">
    <cfRule type="expression" priority="244" aboveAverage="0" equalAverage="0" bottom="0" percent="0" rank="0" text="" dxfId="242">
      <formula>$A$2+3&gt;ROW()</formula>
    </cfRule>
  </conditionalFormatting>
  <conditionalFormatting sqref="E3">
    <cfRule type="expression" priority="245" aboveAverage="0" equalAverage="0" bottom="0" percent="0" rank="0" text="" dxfId="243">
      <formula>$A$2+3&gt;ROW()</formula>
    </cfRule>
  </conditionalFormatting>
  <conditionalFormatting sqref="E5">
    <cfRule type="expression" priority="246" aboveAverage="0" equalAverage="0" bottom="0" percent="0" rank="0" text="" dxfId="244">
      <formula>$A$2+3&gt;ROW()</formula>
    </cfRule>
  </conditionalFormatting>
  <conditionalFormatting sqref="E3">
    <cfRule type="expression" priority="247" aboveAverage="0" equalAverage="0" bottom="0" percent="0" rank="0" text="" dxfId="245">
      <formula>$A$2+3&gt;ROW()</formula>
    </cfRule>
  </conditionalFormatting>
  <conditionalFormatting sqref="E4">
    <cfRule type="expression" priority="248" aboveAverage="0" equalAverage="0" bottom="0" percent="0" rank="0" text="" dxfId="246">
      <formula>$A$2+3&gt;ROW()</formula>
    </cfRule>
  </conditionalFormatting>
  <conditionalFormatting sqref="E5">
    <cfRule type="expression" priority="249" aboveAverage="0" equalAverage="0" bottom="0" percent="0" rank="0" text="" dxfId="247">
      <formula>$A$2+3&gt;ROW()</formula>
    </cfRule>
  </conditionalFormatting>
  <conditionalFormatting sqref="D19">
    <cfRule type="expression" priority="250" aboveAverage="0" equalAverage="0" bottom="0" percent="0" rank="0" text="" dxfId="248">
      <formula>$A$2+3&gt;ROW()</formula>
    </cfRule>
  </conditionalFormatting>
  <conditionalFormatting sqref="D18">
    <cfRule type="expression" priority="251" aboveAverage="0" equalAverage="0" bottom="0" percent="0" rank="0" text="" dxfId="249">
      <formula>$A$2+3&gt;ROW()</formula>
    </cfRule>
  </conditionalFormatting>
  <conditionalFormatting sqref="D20">
    <cfRule type="expression" priority="252" aboveAverage="0" equalAverage="0" bottom="0" percent="0" rank="0" text="" dxfId="250">
      <formula>$A$2+3&gt;ROW()</formula>
    </cfRule>
  </conditionalFormatting>
  <conditionalFormatting sqref="E19">
    <cfRule type="expression" priority="253" aboveAverage="0" equalAverage="0" bottom="0" percent="0" rank="0" text="" dxfId="251">
      <formula>$A$2+3&gt;ROW()</formula>
    </cfRule>
  </conditionalFormatting>
  <conditionalFormatting sqref="E18">
    <cfRule type="expression" priority="254" aboveAverage="0" equalAverage="0" bottom="0" percent="0" rank="0" text="" dxfId="252">
      <formula>$A$2+3&gt;ROW()</formula>
    </cfRule>
  </conditionalFormatting>
  <conditionalFormatting sqref="E20">
    <cfRule type="expression" priority="255" aboveAverage="0" equalAverage="0" bottom="0" percent="0" rank="0" text="" dxfId="253">
      <formula>$A$2+3&gt;ROW()</formula>
    </cfRule>
  </conditionalFormatting>
  <conditionalFormatting sqref="E18">
    <cfRule type="expression" priority="256" aboveAverage="0" equalAverage="0" bottom="0" percent="0" rank="0" text="" dxfId="254">
      <formula>$A$2+3&gt;ROW()</formula>
    </cfRule>
  </conditionalFormatting>
  <conditionalFormatting sqref="E19">
    <cfRule type="expression" priority="257" aboveAverage="0" equalAverage="0" bottom="0" percent="0" rank="0" text="" dxfId="255">
      <formula>$A$2+3&gt;ROW()</formula>
    </cfRule>
  </conditionalFormatting>
  <conditionalFormatting sqref="E20">
    <cfRule type="expression" priority="258" aboveAverage="0" equalAverage="0" bottom="0" percent="0" rank="0" text="" dxfId="256">
      <formula>$A$2+3&gt;ROW()</formula>
    </cfRule>
  </conditionalFormatting>
  <conditionalFormatting sqref="D9">
    <cfRule type="expression" priority="259" aboveAverage="0" equalAverage="0" bottom="0" percent="0" rank="0" text="" dxfId="257">
      <formula>$A$2+3&gt;ROW()</formula>
    </cfRule>
  </conditionalFormatting>
  <conditionalFormatting sqref="D10">
    <cfRule type="expression" priority="260" aboveAverage="0" equalAverage="0" bottom="0" percent="0" rank="0" text="" dxfId="258">
      <formula>$A$2+3&gt;ROW()</formula>
    </cfRule>
  </conditionalFormatting>
  <conditionalFormatting sqref="D11">
    <cfRule type="expression" priority="261" aboveAverage="0" equalAverage="0" bottom="0" percent="0" rank="0" text="" dxfId="259">
      <formula>$A$2+3&gt;ROW()</formula>
    </cfRule>
  </conditionalFormatting>
  <conditionalFormatting sqref="E9">
    <cfRule type="expression" priority="262" aboveAverage="0" equalAverage="0" bottom="0" percent="0" rank="0" text="" dxfId="260">
      <formula>$A$2+3&gt;ROW()</formula>
    </cfRule>
  </conditionalFormatting>
  <conditionalFormatting sqref="E10">
    <cfRule type="expression" priority="263" aboveAverage="0" equalAverage="0" bottom="0" percent="0" rank="0" text="" dxfId="261">
      <formula>$A$2+3&gt;ROW()</formula>
    </cfRule>
  </conditionalFormatting>
  <conditionalFormatting sqref="E11">
    <cfRule type="expression" priority="264" aboveAverage="0" equalAverage="0" bottom="0" percent="0" rank="0" text="" dxfId="262">
      <formula>$A$2+3&gt;ROW()</formula>
    </cfRule>
  </conditionalFormatting>
  <conditionalFormatting sqref="D22">
    <cfRule type="expression" priority="265" aboveAverage="0" equalAverage="0" bottom="0" percent="0" rank="0" text="" dxfId="263">
      <formula>$A$2+3&gt;ROW()</formula>
    </cfRule>
  </conditionalFormatting>
  <conditionalFormatting sqref="D21">
    <cfRule type="expression" priority="266" aboveAverage="0" equalAverage="0" bottom="0" percent="0" rank="0" text="" dxfId="264">
      <formula>$A$2+3&gt;ROW()</formula>
    </cfRule>
  </conditionalFormatting>
  <conditionalFormatting sqref="D23">
    <cfRule type="expression" priority="267" aboveAverage="0" equalAverage="0" bottom="0" percent="0" rank="0" text="" dxfId="265">
      <formula>$A$2+3&gt;ROW()</formula>
    </cfRule>
  </conditionalFormatting>
  <conditionalFormatting sqref="E22">
    <cfRule type="expression" priority="268" aboveAverage="0" equalAverage="0" bottom="0" percent="0" rank="0" text="" dxfId="266">
      <formula>$A$2+3&gt;ROW()</formula>
    </cfRule>
  </conditionalFormatting>
  <conditionalFormatting sqref="E21">
    <cfRule type="expression" priority="269" aboveAverage="0" equalAverage="0" bottom="0" percent="0" rank="0" text="" dxfId="267">
      <formula>$A$2+3&gt;ROW()</formula>
    </cfRule>
  </conditionalFormatting>
  <conditionalFormatting sqref="E23">
    <cfRule type="expression" priority="270" aboveAverage="0" equalAverage="0" bottom="0" percent="0" rank="0" text="" dxfId="268">
      <formula>$A$2+3&gt;ROW()</formula>
    </cfRule>
  </conditionalFormatting>
  <conditionalFormatting sqref="E21">
    <cfRule type="expression" priority="271" aboveAverage="0" equalAverage="0" bottom="0" percent="0" rank="0" text="" dxfId="269">
      <formula>$A$2+3&gt;ROW()</formula>
    </cfRule>
  </conditionalFormatting>
  <conditionalFormatting sqref="E22">
    <cfRule type="expression" priority="272" aboveAverage="0" equalAverage="0" bottom="0" percent="0" rank="0" text="" dxfId="270">
      <formula>$A$2+3&gt;ROW()</formula>
    </cfRule>
  </conditionalFormatting>
  <conditionalFormatting sqref="E23">
    <cfRule type="expression" priority="273" aboveAverage="0" equalAverage="0" bottom="0" percent="0" rank="0" text="" dxfId="271">
      <formula>$A$2+3&gt;ROW()</formula>
    </cfRule>
  </conditionalFormatting>
  <conditionalFormatting sqref="D15">
    <cfRule type="expression" priority="274" aboveAverage="0" equalAverage="0" bottom="0" percent="0" rank="0" text="" dxfId="272">
      <formula>$A$2+3&gt;ROW()</formula>
    </cfRule>
  </conditionalFormatting>
  <conditionalFormatting sqref="D16">
    <cfRule type="expression" priority="275" aboveAverage="0" equalAverage="0" bottom="0" percent="0" rank="0" text="" dxfId="273">
      <formula>$A$2+3&gt;ROW()</formula>
    </cfRule>
  </conditionalFormatting>
  <conditionalFormatting sqref="D17">
    <cfRule type="expression" priority="276" aboveAverage="0" equalAverage="0" bottom="0" percent="0" rank="0" text="" dxfId="274">
      <formula>$A$2+3&gt;ROW()</formula>
    </cfRule>
  </conditionalFormatting>
  <conditionalFormatting sqref="E15">
    <cfRule type="expression" priority="277" aboveAverage="0" equalAverage="0" bottom="0" percent="0" rank="0" text="" dxfId="275">
      <formula>$A$2+3&gt;ROW()</formula>
    </cfRule>
  </conditionalFormatting>
  <conditionalFormatting sqref="E16">
    <cfRule type="expression" priority="278" aboveAverage="0" equalAverage="0" bottom="0" percent="0" rank="0" text="" dxfId="276">
      <formula>$A$2+3&gt;ROW()</formula>
    </cfRule>
  </conditionalFormatting>
  <conditionalFormatting sqref="E17">
    <cfRule type="expression" priority="279" aboveAverage="0" equalAverage="0" bottom="0" percent="0" rank="0" text="" dxfId="277">
      <formula>$A$2+3&gt;ROW()</formula>
    </cfRule>
  </conditionalFormatting>
  <conditionalFormatting sqref="D7">
    <cfRule type="expression" priority="280" aboveAverage="0" equalAverage="0" bottom="0" percent="0" rank="0" text="" dxfId="278">
      <formula>$A$2+3&gt;ROW()</formula>
    </cfRule>
  </conditionalFormatting>
  <conditionalFormatting sqref="D6">
    <cfRule type="expression" priority="281" aboveAverage="0" equalAverage="0" bottom="0" percent="0" rank="0" text="" dxfId="279">
      <formula>$A$2+3&gt;ROW()</formula>
    </cfRule>
  </conditionalFormatting>
  <conditionalFormatting sqref="D8">
    <cfRule type="expression" priority="282" aboveAverage="0" equalAverage="0" bottom="0" percent="0" rank="0" text="" dxfId="280">
      <formula>$A$2+3&gt;ROW()</formula>
    </cfRule>
  </conditionalFormatting>
  <conditionalFormatting sqref="E7">
    <cfRule type="expression" priority="283" aboveAverage="0" equalAverage="0" bottom="0" percent="0" rank="0" text="" dxfId="281">
      <formula>$A$2+3&gt;ROW()</formula>
    </cfRule>
  </conditionalFormatting>
  <conditionalFormatting sqref="E6">
    <cfRule type="expression" priority="284" aboveAverage="0" equalAverage="0" bottom="0" percent="0" rank="0" text="" dxfId="282">
      <formula>$A$2+3&gt;ROW()</formula>
    </cfRule>
  </conditionalFormatting>
  <conditionalFormatting sqref="E8">
    <cfRule type="expression" priority="285" aboveAverage="0" equalAverage="0" bottom="0" percent="0" rank="0" text="" dxfId="283">
      <formula>$A$2+3&gt;ROW()</formula>
    </cfRule>
  </conditionalFormatting>
  <conditionalFormatting sqref="E6">
    <cfRule type="expression" priority="286" aboveAverage="0" equalAverage="0" bottom="0" percent="0" rank="0" text="" dxfId="284">
      <formula>$A$2+3&gt;ROW()</formula>
    </cfRule>
  </conditionalFormatting>
  <conditionalFormatting sqref="E7">
    <cfRule type="expression" priority="287" aboveAverage="0" equalAverage="0" bottom="0" percent="0" rank="0" text="" dxfId="285">
      <formula>$A$2+3&gt;ROW()</formula>
    </cfRule>
  </conditionalFormatting>
  <conditionalFormatting sqref="E8">
    <cfRule type="expression" priority="288" aboveAverage="0" equalAverage="0" bottom="0" percent="0" rank="0" text="" dxfId="286">
      <formula>$A$2+3&gt;ROW()</formula>
    </cfRule>
  </conditionalFormatting>
  <conditionalFormatting sqref="E6">
    <cfRule type="expression" priority="289" aboveAverage="0" equalAverage="0" bottom="0" percent="0" rank="0" text="" dxfId="287">
      <formula>$A$2+3&gt;ROW()</formula>
    </cfRule>
  </conditionalFormatting>
  <conditionalFormatting sqref="E7">
    <cfRule type="expression" priority="290" aboveAverage="0" equalAverage="0" bottom="0" percent="0" rank="0" text="" dxfId="288">
      <formula>$A$2+3&gt;ROW()</formula>
    </cfRule>
  </conditionalFormatting>
  <conditionalFormatting sqref="E8">
    <cfRule type="expression" priority="291" aboveAverage="0" equalAverage="0" bottom="0" percent="0" rank="0" text="" dxfId="289">
      <formula>$A$2+3&gt;ROW()</formula>
    </cfRule>
  </conditionalFormatting>
  <conditionalFormatting sqref="L14 L16 L20 L22">
    <cfRule type="expression" priority="292" aboveAverage="0" equalAverage="0" bottom="0" percent="0" rank="0" text="" dxfId="290">
      <formula>$A$2+3&gt;ROW()</formula>
    </cfRule>
  </conditionalFormatting>
  <conditionalFormatting sqref="L19 L11 L17 L23 L13">
    <cfRule type="expression" priority="293" aboveAverage="0" equalAverage="0" bottom="0" percent="0" rank="0" text="" dxfId="291">
      <formula>$A$2+3&gt;ROW()</formula>
    </cfRule>
  </conditionalFormatting>
  <conditionalFormatting sqref="L12 L18">
    <cfRule type="expression" priority="294" aboveAverage="0" equalAverage="0" bottom="0" percent="0" rank="0" text="" dxfId="292">
      <formula>$A$2+3&gt;ROW()</formula>
    </cfRule>
  </conditionalFormatting>
  <conditionalFormatting sqref="L15 L21">
    <cfRule type="expression" priority="295" aboveAverage="0" equalAverage="0" bottom="0" percent="0" rank="0" text="" dxfId="293">
      <formula>$A$2+3&gt;ROW()</formula>
    </cfRule>
  </conditionalFormatting>
  <conditionalFormatting sqref="D6:E6">
    <cfRule type="expression" priority="296" aboveAverage="0" equalAverage="0" bottom="0" percent="0" rank="0" text="" dxfId="294">
      <formula>$A$2+3&gt;ROW()</formula>
    </cfRule>
  </conditionalFormatting>
  <conditionalFormatting sqref="D7:E7">
    <cfRule type="expression" priority="297" aboveAverage="0" equalAverage="0" bottom="0" percent="0" rank="0" text="" dxfId="295">
      <formula>$A$2+3&gt;ROW()</formula>
    </cfRule>
  </conditionalFormatting>
  <conditionalFormatting sqref="D8:E8">
    <cfRule type="expression" priority="298" aboveAverage="0" equalAverage="0" bottom="0" percent="0" rank="0" text="" dxfId="296">
      <formula>$A$2+3&gt;ROW()</formula>
    </cfRule>
  </conditionalFormatting>
  <conditionalFormatting sqref="D7">
    <cfRule type="expression" priority="299" aboveAverage="0" equalAverage="0" bottom="0" percent="0" rank="0" text="" dxfId="297">
      <formula>$A$2+3&gt;ROW()</formula>
    </cfRule>
  </conditionalFormatting>
  <conditionalFormatting sqref="D6">
    <cfRule type="expression" priority="300" aboveAverage="0" equalAverage="0" bottom="0" percent="0" rank="0" text="" dxfId="298">
      <formula>$A$2+3&gt;ROW()</formula>
    </cfRule>
  </conditionalFormatting>
  <conditionalFormatting sqref="D8">
    <cfRule type="expression" priority="301" aboveAverage="0" equalAverage="0" bottom="0" percent="0" rank="0" text="" dxfId="299">
      <formula>$A$2+3&gt;ROW()</formula>
    </cfRule>
  </conditionalFormatting>
  <conditionalFormatting sqref="E7">
    <cfRule type="expression" priority="302" aboveAverage="0" equalAverage="0" bottom="0" percent="0" rank="0" text="" dxfId="300">
      <formula>$A$2+3&gt;ROW()</formula>
    </cfRule>
  </conditionalFormatting>
  <conditionalFormatting sqref="E6">
    <cfRule type="expression" priority="303" aboveAverage="0" equalAverage="0" bottom="0" percent="0" rank="0" text="" dxfId="301">
      <formula>$A$2+3&gt;ROW()</formula>
    </cfRule>
  </conditionalFormatting>
  <conditionalFormatting sqref="E8">
    <cfRule type="expression" priority="304" aboveAverage="0" equalAverage="0" bottom="0" percent="0" rank="0" text="" dxfId="302">
      <formula>$A$2+3&gt;ROW()</formula>
    </cfRule>
  </conditionalFormatting>
  <conditionalFormatting sqref="E6">
    <cfRule type="expression" priority="305" aboveAverage="0" equalAverage="0" bottom="0" percent="0" rank="0" text="" dxfId="303">
      <formula>$A$2+3&gt;ROW()</formula>
    </cfRule>
  </conditionalFormatting>
  <conditionalFormatting sqref="E7">
    <cfRule type="expression" priority="306" aboveAverage="0" equalAverage="0" bottom="0" percent="0" rank="0" text="" dxfId="304">
      <formula>$A$2+3&gt;ROW()</formula>
    </cfRule>
  </conditionalFormatting>
  <conditionalFormatting sqref="E8">
    <cfRule type="expression" priority="307" aboveAverage="0" equalAverage="0" bottom="0" percent="0" rank="0" text="" dxfId="305">
      <formula>$A$2+3&gt;ROW()</formula>
    </cfRule>
  </conditionalFormatting>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LibreOffice/5.2.0.4$Windows_X86_64 LibreOffice_project/066b007f5ebcc236395c7d282ba488bca6720265</Application>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2009-04-04T14:47:47Z</dcterms:created>
  <dc:creator>ku</dc:creator>
  <dc:description/>
  <dc:language>pl-PL</dc:language>
  <cp:lastModifiedBy>Maciej Bednik</cp:lastModifiedBy>
  <cp:lastPrinted>2017-05-19T13:08:52Z</cp:lastPrinted>
  <dcterms:modified xsi:type="dcterms:W3CDTF">2017-05-19T13:16:53Z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South Hell</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